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defaultThemeVersion="124226"/>
  <mc:AlternateContent xmlns:mc="http://schemas.openxmlformats.org/markup-compatibility/2006">
    <mc:Choice Requires="x15">
      <x15ac:absPath xmlns:x15ac="http://schemas.microsoft.com/office/spreadsheetml/2010/11/ac" url="G:\共有ドライブ\JP Well-Being\R2年度(2020-2021)\2.job\MHLW_老人保健健康増進等事業\20-1-#59_紹介センター\40_報告書／アウトプット\HP公表用\"/>
    </mc:Choice>
  </mc:AlternateContent>
  <xr:revisionPtr revIDLastSave="0" documentId="8_{E090AC58-A0BC-4BA9-8C9F-FBDB4F8D01F5}" xr6:coauthVersionLast="46" xr6:coauthVersionMax="46" xr10:uidLastSave="{00000000-0000-0000-0000-000000000000}"/>
  <bookViews>
    <workbookView xWindow="-108" yWindow="-108" windowWidth="23256" windowHeight="12576" tabRatio="769" xr2:uid="{00000000-000D-0000-FFFF-FFFF00000000}"/>
  </bookViews>
  <sheets>
    <sheet name="2" sheetId="8" r:id="rId1"/>
    <sheet name="3-1" sheetId="6" r:id="rId2"/>
    <sheet name="3-2" sheetId="12" r:id="rId3"/>
    <sheet name="3-3" sheetId="13" r:id="rId4"/>
    <sheet name="5①" sheetId="18" r:id="rId5"/>
    <sheet name="5②～⑥" sheetId="19" r:id="rId6"/>
    <sheet name="5⑦⑧" sheetId="20" r:id="rId7"/>
    <sheet name="5⑨～5⑪" sheetId="14" r:id="rId8"/>
    <sheet name="5⑫" sheetId="21" r:id="rId9"/>
    <sheet name="問1(1)・(11)・都市圏クロス問1～問4" sheetId="22" r:id="rId10"/>
    <sheet name="問1(1)・(11)・都市圏クロス問1側頭入れ替え" sheetId="23" r:id="rId11"/>
    <sheet name="問1(1)・(11)・都市圏クロス問5" sheetId="24" r:id="rId12"/>
    <sheet name="問1(1)・(11)・都市圏クロス問6～問7" sheetId="25" r:id="rId13"/>
  </sheets>
  <definedNames>
    <definedName name="_xlnm._FilterDatabase" localSheetId="0" hidden="1">'2'!$C$13:$T$20</definedName>
    <definedName name="_xlnm._FilterDatabase" localSheetId="1" hidden="1">'3-1'!$C$4:$X$68</definedName>
    <definedName name="_xlnm._FilterDatabase" localSheetId="2" hidden="1">'3-2'!$C$4:$Z$65</definedName>
    <definedName name="_xlnm._FilterDatabase" localSheetId="3" hidden="1">'3-3'!$C$4:$G$9</definedName>
    <definedName name="_xlnm._FilterDatabase" localSheetId="4" hidden="1">'5①'!$C$17:$M$27</definedName>
    <definedName name="_xlnm._FilterDatabase" localSheetId="5" hidden="1">'5②～⑥'!$C$4:$AS$15</definedName>
    <definedName name="_xlnm._FilterDatabase" localSheetId="6" hidden="1">'5⑦⑧'!$C$4:$P$14</definedName>
    <definedName name="_xlnm._FilterDatabase" localSheetId="7" hidden="1">'5⑨～5⑪'!$C$4:$AA$14</definedName>
    <definedName name="_xlnm._FilterDatabase" localSheetId="8" hidden="1">'5⑫'!$C$4:$M$13</definedName>
    <definedName name="_xlnm._FilterDatabase" localSheetId="9" hidden="1">'問1(1)・(11)・都市圏クロス問1～問4'!$C$4:$IR$19</definedName>
    <definedName name="_xlnm._FilterDatabase" localSheetId="10" hidden="1">'問1(1)・(11)・都市圏クロス問1側頭入れ替え'!$C$4:$H$10</definedName>
    <definedName name="_xlnm._FilterDatabase" localSheetId="11" hidden="1">'問1(1)・(11)・都市圏クロス問5'!$C$4:$CZ$19</definedName>
    <definedName name="_xlnm._FilterDatabase" localSheetId="12" hidden="1">'問1(1)・(11)・都市圏クロス問6～問7'!$C$4:$AW$19</definedName>
    <definedName name="_xlnm.Print_Area" localSheetId="0">'2'!$C$4:$T$8</definedName>
    <definedName name="_xlnm.Print_Area" localSheetId="1">'3-1'!$C$4:$X$68</definedName>
    <definedName name="_xlnm.Print_Area" localSheetId="2">'3-2'!$C$4:$Z$65</definedName>
    <definedName name="_xlnm.Print_Area" localSheetId="3">'3-3'!$C$4:$G$9</definedName>
    <definedName name="_xlnm.Print_Area" localSheetId="4">'5①'!$C$6:$N$11</definedName>
    <definedName name="_xlnm.Print_Area" localSheetId="5">'5②～⑥'!$C$4:$AS$15</definedName>
    <definedName name="_xlnm.Print_Area" localSheetId="6">'5⑦⑧'!$C$4:$P$14</definedName>
    <definedName name="_xlnm.Print_Area" localSheetId="7">'5⑨～5⑪'!$C$4:$AA$14</definedName>
    <definedName name="_xlnm.Print_Area" localSheetId="8">'5⑫'!$C$4:$M$13</definedName>
    <definedName name="_xlnm.Print_Area" localSheetId="9">'問1(1)・(11)・都市圏クロス問1～問4'!$C$4:$RX$19</definedName>
    <definedName name="_xlnm.Print_Area" localSheetId="10">'問1(1)・(11)・都市圏クロス問1側頭入れ替え'!$C$4:$H$25</definedName>
    <definedName name="_xlnm.Print_Area" localSheetId="11">'問1(1)・(11)・都市圏クロス問5'!$C$4:$CZ$19</definedName>
    <definedName name="_xlnm.Print_Area" localSheetId="12">'問1(1)・(11)・都市圏クロス問6～問7'!$C$4:$AW$19</definedName>
    <definedName name="_xlnm.Print_Titles" localSheetId="0">'2'!$A:$B,'2'!$1:$5</definedName>
    <definedName name="_xlnm.Print_Titles" localSheetId="1">'3-1'!$A:$B,'3-1'!$1:$3</definedName>
    <definedName name="_xlnm.Print_Titles" localSheetId="2">'3-2'!$A:$B,'3-2'!$1:$3</definedName>
    <definedName name="_xlnm.Print_Titles" localSheetId="3">'3-3'!$A:$B,'3-3'!$1:$3</definedName>
    <definedName name="_xlnm.Print_Titles" localSheetId="4">'5①'!$A:$B,'5①'!$1:$5</definedName>
    <definedName name="_xlnm.Print_Titles" localSheetId="5">'5②～⑥'!$A:$B,'5②～⑥'!$1:$3</definedName>
    <definedName name="_xlnm.Print_Titles" localSheetId="6">'5⑦⑧'!$A:$B,'5⑦⑧'!$1:$3</definedName>
    <definedName name="_xlnm.Print_Titles" localSheetId="7">'5⑨～5⑪'!$A:$B,'5⑨～5⑪'!$1:$3</definedName>
    <definedName name="_xlnm.Print_Titles" localSheetId="8">'5⑫'!$A:$B,'5⑫'!$1:$3</definedName>
    <definedName name="_xlnm.Print_Titles" localSheetId="9">'問1(1)・(11)・都市圏クロス問1～問4'!$A:$B,'問1(1)・(11)・都市圏クロス問1～問4'!$1:$3</definedName>
    <definedName name="_xlnm.Print_Titles" localSheetId="10">'問1(1)・(11)・都市圏クロス問1側頭入れ替え'!$A:$B,'問1(1)・(11)・都市圏クロス問1側頭入れ替え'!$1:$3</definedName>
    <definedName name="_xlnm.Print_Titles" localSheetId="11">'問1(1)・(11)・都市圏クロス問5'!$A:$B,'問1(1)・(11)・都市圏クロス問5'!$1:$3</definedName>
    <definedName name="_xlnm.Print_Titles" localSheetId="12">'問1(1)・(11)・都市圏クロス問6～問7'!$A:$B,'問1(1)・(11)・都市圏クロス問6～問7'!$1:$3</definedName>
  </definedNames>
  <calcPr calcId="145621"/>
</workbook>
</file>

<file path=xl/calcChain.xml><?xml version="1.0" encoding="utf-8"?>
<calcChain xmlns="http://schemas.openxmlformats.org/spreadsheetml/2006/main">
  <c r="AW19" i="25" l="1"/>
  <c r="AV19" i="25"/>
  <c r="AU19" i="25"/>
  <c r="AT19" i="25"/>
  <c r="AR19" i="25"/>
  <c r="AQ19" i="25"/>
  <c r="AP19" i="25"/>
  <c r="AO19" i="25"/>
  <c r="AN19" i="25"/>
  <c r="AM19" i="25"/>
  <c r="AL19" i="25"/>
  <c r="AK19" i="25"/>
  <c r="AS19" i="25" s="1"/>
  <c r="AJ19" i="25"/>
  <c r="AG19" i="25"/>
  <c r="AB19" i="25"/>
  <c r="AA19" i="25"/>
  <c r="AF19" i="25" s="1"/>
  <c r="Y19" i="25"/>
  <c r="Q19" i="25"/>
  <c r="L19" i="25"/>
  <c r="I19" i="25"/>
  <c r="D19" i="25"/>
  <c r="C19" i="25"/>
  <c r="P19" i="25" s="1"/>
  <c r="AV18" i="25"/>
  <c r="AU18" i="25"/>
  <c r="AT18" i="25"/>
  <c r="AQ18" i="25"/>
  <c r="AP18" i="25"/>
  <c r="AN18" i="25"/>
  <c r="AM18" i="25"/>
  <c r="AL18" i="25"/>
  <c r="AK18" i="25"/>
  <c r="AS18" i="25" s="1"/>
  <c r="AI18" i="25"/>
  <c r="AA18" i="25"/>
  <c r="Z18" i="25"/>
  <c r="X18" i="25"/>
  <c r="W18" i="25"/>
  <c r="V18" i="25"/>
  <c r="S18" i="25"/>
  <c r="R18" i="25"/>
  <c r="Q18" i="25"/>
  <c r="U18" i="25" s="1"/>
  <c r="C18" i="25"/>
  <c r="AU17" i="25"/>
  <c r="AP17" i="25"/>
  <c r="AM17" i="25"/>
  <c r="AK17" i="25"/>
  <c r="AT17" i="25" s="1"/>
  <c r="AJ17" i="25"/>
  <c r="AH17" i="25"/>
  <c r="AG17" i="25"/>
  <c r="AF17" i="25"/>
  <c r="AE17" i="25"/>
  <c r="AD17" i="25"/>
  <c r="AC17" i="25"/>
  <c r="AB17" i="25"/>
  <c r="AA17" i="25"/>
  <c r="AI17" i="25" s="1"/>
  <c r="Z17" i="25"/>
  <c r="W17" i="25"/>
  <c r="R17" i="25"/>
  <c r="Q17" i="25"/>
  <c r="V17" i="25" s="1"/>
  <c r="P17" i="25"/>
  <c r="O17" i="25"/>
  <c r="N17" i="25"/>
  <c r="M17" i="25"/>
  <c r="L17" i="25"/>
  <c r="J17" i="25"/>
  <c r="I17" i="25"/>
  <c r="H17" i="25"/>
  <c r="G17" i="25"/>
  <c r="F17" i="25"/>
  <c r="E17" i="25"/>
  <c r="D17" i="25"/>
  <c r="C17" i="25"/>
  <c r="K17" i="25" s="1"/>
  <c r="AW16" i="25"/>
  <c r="AV16" i="25"/>
  <c r="AT16" i="25"/>
  <c r="AR16" i="25"/>
  <c r="AO16" i="25"/>
  <c r="AN16" i="25"/>
  <c r="AL16" i="25"/>
  <c r="AK16" i="25"/>
  <c r="AS16" i="25" s="1"/>
  <c r="AJ16" i="25"/>
  <c r="AG16" i="25"/>
  <c r="AF16" i="25"/>
  <c r="AD16" i="25"/>
  <c r="AC16" i="25"/>
  <c r="AB16" i="25"/>
  <c r="AA16" i="25"/>
  <c r="AI16" i="25" s="1"/>
  <c r="Q16" i="25"/>
  <c r="P16" i="25"/>
  <c r="N16" i="25"/>
  <c r="M16" i="25"/>
  <c r="L16" i="25"/>
  <c r="I16" i="25"/>
  <c r="H16" i="25"/>
  <c r="F16" i="25"/>
  <c r="E16" i="25"/>
  <c r="D16" i="25"/>
  <c r="C16" i="25"/>
  <c r="K16" i="25" s="1"/>
  <c r="AN15" i="25"/>
  <c r="AK15" i="25"/>
  <c r="AF15" i="25"/>
  <c r="AC15" i="25"/>
  <c r="AA15" i="25"/>
  <c r="AJ15" i="25" s="1"/>
  <c r="Z15" i="25"/>
  <c r="X15" i="25"/>
  <c r="W15" i="25"/>
  <c r="V15" i="25"/>
  <c r="U15" i="25"/>
  <c r="T15" i="25"/>
  <c r="S15" i="25"/>
  <c r="R15" i="25"/>
  <c r="Q15" i="25"/>
  <c r="Y15" i="25" s="1"/>
  <c r="P15" i="25"/>
  <c r="M15" i="25"/>
  <c r="H15" i="25"/>
  <c r="E15" i="25"/>
  <c r="C15" i="25"/>
  <c r="L15" i="25" s="1"/>
  <c r="AU14" i="25"/>
  <c r="AT14" i="25"/>
  <c r="AR14" i="25"/>
  <c r="AQ14" i="25"/>
  <c r="AP14" i="25"/>
  <c r="AM14" i="25"/>
  <c r="AL14" i="25"/>
  <c r="AK14" i="25"/>
  <c r="AW14" i="25" s="1"/>
  <c r="AJ14" i="25"/>
  <c r="AH14" i="25"/>
  <c r="AE14" i="25"/>
  <c r="AD14" i="25"/>
  <c r="AB14" i="25"/>
  <c r="AA14" i="25"/>
  <c r="AI14" i="25" s="1"/>
  <c r="Z14" i="25"/>
  <c r="W14" i="25"/>
  <c r="V14" i="25"/>
  <c r="T14" i="25"/>
  <c r="S14" i="25"/>
  <c r="R14" i="25"/>
  <c r="Q14" i="25"/>
  <c r="Y14" i="25" s="1"/>
  <c r="O14" i="25"/>
  <c r="N14" i="25"/>
  <c r="L14" i="25"/>
  <c r="J14" i="25"/>
  <c r="G14" i="25"/>
  <c r="F14" i="25"/>
  <c r="D14" i="25"/>
  <c r="C14" i="25"/>
  <c r="K14" i="25" s="1"/>
  <c r="AW13" i="25"/>
  <c r="AS13" i="25"/>
  <c r="AQ13" i="25"/>
  <c r="AO13" i="25"/>
  <c r="AL13" i="25"/>
  <c r="AK13" i="25"/>
  <c r="AT13" i="25" s="1"/>
  <c r="AA13" i="25"/>
  <c r="Y13" i="25"/>
  <c r="V13" i="25"/>
  <c r="Q13" i="25"/>
  <c r="M13" i="25"/>
  <c r="K13" i="25"/>
  <c r="I13" i="25"/>
  <c r="F13" i="25"/>
  <c r="C13" i="25"/>
  <c r="N13" i="25" s="1"/>
  <c r="AK12" i="25"/>
  <c r="AJ12" i="25"/>
  <c r="AH12" i="25"/>
  <c r="AG12" i="25"/>
  <c r="AF12" i="25"/>
  <c r="AD12" i="25"/>
  <c r="AC12" i="25"/>
  <c r="AB12" i="25"/>
  <c r="AA12" i="25"/>
  <c r="AE12" i="25" s="1"/>
  <c r="Z12" i="25"/>
  <c r="X12" i="25"/>
  <c r="U12" i="25"/>
  <c r="T12" i="25"/>
  <c r="R12" i="25"/>
  <c r="Q12" i="25"/>
  <c r="Y12" i="25" s="1"/>
  <c r="P12" i="25"/>
  <c r="N12" i="25"/>
  <c r="M12" i="25"/>
  <c r="L12" i="25"/>
  <c r="J12" i="25"/>
  <c r="I12" i="25"/>
  <c r="H12" i="25"/>
  <c r="F12" i="25"/>
  <c r="E12" i="25"/>
  <c r="D12" i="25"/>
  <c r="C12" i="25"/>
  <c r="O12" i="25" s="1"/>
  <c r="AW11" i="25"/>
  <c r="AV11" i="25"/>
  <c r="AU11" i="25"/>
  <c r="AR11" i="25"/>
  <c r="AQ11" i="25"/>
  <c r="AO11" i="25"/>
  <c r="AN11" i="25"/>
  <c r="AM11" i="25"/>
  <c r="AK11" i="25"/>
  <c r="AT11" i="25" s="1"/>
  <c r="AA11" i="25"/>
  <c r="Q11" i="25"/>
  <c r="O11" i="25"/>
  <c r="L11" i="25"/>
  <c r="K11" i="25"/>
  <c r="G11" i="25"/>
  <c r="D11" i="25"/>
  <c r="C11" i="25"/>
  <c r="AV10" i="25"/>
  <c r="AU10" i="25"/>
  <c r="AT10" i="25"/>
  <c r="AR10" i="25"/>
  <c r="AQ10" i="25"/>
  <c r="AP10" i="25"/>
  <c r="AN10" i="25"/>
  <c r="AM10" i="25"/>
  <c r="AL10" i="25"/>
  <c r="AK10" i="25"/>
  <c r="AS10" i="25" s="1"/>
  <c r="AI10" i="25"/>
  <c r="AH10" i="25"/>
  <c r="AA10" i="25"/>
  <c r="Z10" i="25"/>
  <c r="X10" i="25"/>
  <c r="W10" i="25"/>
  <c r="V10" i="25"/>
  <c r="T10" i="25"/>
  <c r="S10" i="25"/>
  <c r="R10" i="25"/>
  <c r="Q10" i="25"/>
  <c r="U10" i="25" s="1"/>
  <c r="N10" i="25"/>
  <c r="K10" i="25"/>
  <c r="J10" i="25"/>
  <c r="H10" i="25"/>
  <c r="C10" i="25"/>
  <c r="P10" i="25" s="1"/>
  <c r="AW9" i="25"/>
  <c r="AS9" i="25"/>
  <c r="AP9" i="25"/>
  <c r="AO9" i="25"/>
  <c r="AM9" i="25"/>
  <c r="AK9" i="25"/>
  <c r="AU9" i="25" s="1"/>
  <c r="AH9" i="25"/>
  <c r="AG9" i="25"/>
  <c r="AE9" i="25"/>
  <c r="AD9" i="25"/>
  <c r="AC9" i="25"/>
  <c r="AA9" i="25"/>
  <c r="AJ9" i="25" s="1"/>
  <c r="Z9" i="25"/>
  <c r="Q9" i="25"/>
  <c r="O9" i="25"/>
  <c r="N9" i="25"/>
  <c r="M9" i="25"/>
  <c r="J9" i="25"/>
  <c r="I9" i="25"/>
  <c r="G9" i="25"/>
  <c r="F9" i="25"/>
  <c r="E9" i="25"/>
  <c r="C9" i="25"/>
  <c r="L9" i="25" s="1"/>
  <c r="AV8" i="25"/>
  <c r="AL8" i="25"/>
  <c r="AK8" i="25"/>
  <c r="AJ8" i="25"/>
  <c r="AH8" i="25"/>
  <c r="AG8" i="25"/>
  <c r="AF8" i="25"/>
  <c r="AD8" i="25"/>
  <c r="AC8" i="25"/>
  <c r="AB8" i="25"/>
  <c r="AA8" i="25"/>
  <c r="AI8" i="25" s="1"/>
  <c r="Y8" i="25"/>
  <c r="Q8" i="25"/>
  <c r="P8" i="25"/>
  <c r="N8" i="25"/>
  <c r="M8" i="25"/>
  <c r="L8" i="25"/>
  <c r="J8" i="25"/>
  <c r="I8" i="25"/>
  <c r="H8" i="25"/>
  <c r="F8" i="25"/>
  <c r="E8" i="25"/>
  <c r="D8" i="25"/>
  <c r="C8" i="25"/>
  <c r="K8" i="25" s="1"/>
  <c r="AK7" i="25"/>
  <c r="AB7" i="25"/>
  <c r="AA7" i="25"/>
  <c r="X7" i="25"/>
  <c r="W7" i="25"/>
  <c r="U7" i="25"/>
  <c r="T7" i="25"/>
  <c r="S7" i="25"/>
  <c r="Q7" i="25"/>
  <c r="Z7" i="25" s="1"/>
  <c r="P7" i="25"/>
  <c r="M7" i="25"/>
  <c r="D7" i="25"/>
  <c r="C7" i="25"/>
  <c r="AV6" i="25"/>
  <c r="AU6" i="25"/>
  <c r="AT6" i="25"/>
  <c r="AR6" i="25"/>
  <c r="AQ6" i="25"/>
  <c r="AP6" i="25"/>
  <c r="AN6" i="25"/>
  <c r="AM6" i="25"/>
  <c r="AL6" i="25"/>
  <c r="AK6" i="25"/>
  <c r="AW6" i="25" s="1"/>
  <c r="AA6" i="25"/>
  <c r="Z6" i="25"/>
  <c r="X6" i="25"/>
  <c r="W6" i="25"/>
  <c r="V6" i="25"/>
  <c r="T6" i="25"/>
  <c r="S6" i="25"/>
  <c r="R6" i="25"/>
  <c r="Q6" i="25"/>
  <c r="Y6" i="25" s="1"/>
  <c r="N6" i="25"/>
  <c r="L6" i="25"/>
  <c r="J6" i="25"/>
  <c r="G6" i="25"/>
  <c r="F6" i="25"/>
  <c r="D6" i="25"/>
  <c r="C6" i="25"/>
  <c r="K6" i="25" s="1"/>
  <c r="AL5" i="25"/>
  <c r="AI5" i="25"/>
  <c r="AE5" i="25"/>
  <c r="AD5" i="25"/>
  <c r="AA5" i="25"/>
  <c r="R5" i="25"/>
  <c r="O5" i="25"/>
  <c r="K5" i="25"/>
  <c r="G5" i="25"/>
  <c r="F5" i="25"/>
  <c r="E5" i="25"/>
  <c r="AW4" i="25"/>
  <c r="AW5" i="25" s="1"/>
  <c r="AV4" i="25"/>
  <c r="AU4" i="25"/>
  <c r="AT4" i="25"/>
  <c r="AT5" i="25" s="1"/>
  <c r="AS4" i="25"/>
  <c r="AS5" i="25" s="1"/>
  <c r="AR4" i="25"/>
  <c r="AR5" i="25" s="1"/>
  <c r="AQ4" i="25"/>
  <c r="AP4" i="25"/>
  <c r="AO4" i="25"/>
  <c r="AN4" i="25"/>
  <c r="AM4" i="25"/>
  <c r="AL4" i="25"/>
  <c r="AK4" i="25"/>
  <c r="AO5" i="25" s="1"/>
  <c r="AJ4" i="25"/>
  <c r="AJ5" i="25" s="1"/>
  <c r="AI4" i="25"/>
  <c r="AH4" i="25"/>
  <c r="AH5" i="25" s="1"/>
  <c r="AG4" i="25"/>
  <c r="AG5" i="25" s="1"/>
  <c r="AF4" i="25"/>
  <c r="AF5" i="25" s="1"/>
  <c r="AE4" i="25"/>
  <c r="AD4" i="25"/>
  <c r="AC4" i="25"/>
  <c r="AC5" i="25" s="1"/>
  <c r="AB4" i="25"/>
  <c r="AB5" i="25" s="1"/>
  <c r="AA4" i="25"/>
  <c r="Z4" i="25"/>
  <c r="Z5" i="25" s="1"/>
  <c r="Y4" i="25"/>
  <c r="Y5" i="25" s="1"/>
  <c r="X4" i="25"/>
  <c r="X5" i="25" s="1"/>
  <c r="W4" i="25"/>
  <c r="V4" i="25"/>
  <c r="V5" i="25" s="1"/>
  <c r="U4" i="25"/>
  <c r="U5" i="25" s="1"/>
  <c r="T4" i="25"/>
  <c r="T5" i="25" s="1"/>
  <c r="S4" i="25"/>
  <c r="R4" i="25"/>
  <c r="Q4" i="25"/>
  <c r="W5" i="25" s="1"/>
  <c r="P4" i="25"/>
  <c r="P5" i="25" s="1"/>
  <c r="O4" i="25"/>
  <c r="N4" i="25"/>
  <c r="N5" i="25" s="1"/>
  <c r="M4" i="25"/>
  <c r="M5" i="25" s="1"/>
  <c r="L4" i="25"/>
  <c r="L5" i="25" s="1"/>
  <c r="K4" i="25"/>
  <c r="J4" i="25"/>
  <c r="J5" i="25" s="1"/>
  <c r="I4" i="25"/>
  <c r="I5" i="25" s="1"/>
  <c r="H4" i="25"/>
  <c r="H5" i="25" s="1"/>
  <c r="G4" i="25"/>
  <c r="F4" i="25"/>
  <c r="E4" i="25"/>
  <c r="D4" i="25"/>
  <c r="D5" i="25" s="1"/>
  <c r="C4" i="25"/>
  <c r="CE21" i="24"/>
  <c r="CE20" i="24"/>
  <c r="CY19" i="24"/>
  <c r="CW19" i="24"/>
  <c r="CV19" i="24"/>
  <c r="CU19" i="24"/>
  <c r="CS19" i="24"/>
  <c r="CR19" i="24"/>
  <c r="CQ19" i="24"/>
  <c r="CP19" i="24"/>
  <c r="CX19" i="24" s="1"/>
  <c r="CO19" i="24"/>
  <c r="CK19" i="24"/>
  <c r="CJ19" i="24"/>
  <c r="CI19" i="24"/>
  <c r="CF19" i="24"/>
  <c r="CN19" i="24" s="1"/>
  <c r="CD19" i="24"/>
  <c r="BZ19" i="24"/>
  <c r="BX19" i="24"/>
  <c r="BW19" i="24"/>
  <c r="BV19" i="24"/>
  <c r="CB19" i="24" s="1"/>
  <c r="BT19" i="24"/>
  <c r="BS19" i="24"/>
  <c r="BR19" i="24"/>
  <c r="BQ19" i="24"/>
  <c r="BU19" i="24" s="1"/>
  <c r="BP19" i="24"/>
  <c r="BO19" i="24"/>
  <c r="BN19" i="24"/>
  <c r="BL19" i="24"/>
  <c r="BM19" i="24" s="1"/>
  <c r="BK19" i="24"/>
  <c r="BC19" i="24"/>
  <c r="AT19" i="24"/>
  <c r="AR19" i="24"/>
  <c r="AJ19" i="24"/>
  <c r="AI19" i="24"/>
  <c r="Z19" i="24"/>
  <c r="Y19" i="24"/>
  <c r="X19" i="24"/>
  <c r="W19" i="24"/>
  <c r="U19" i="24"/>
  <c r="T19" i="24"/>
  <c r="S19" i="24"/>
  <c r="R19" i="24"/>
  <c r="Q19" i="24"/>
  <c r="P19" i="24"/>
  <c r="O19" i="24"/>
  <c r="N19" i="24"/>
  <c r="V19" i="24" s="1"/>
  <c r="M19" i="24"/>
  <c r="J19" i="24"/>
  <c r="D19" i="24"/>
  <c r="C19" i="24"/>
  <c r="DA18" i="24"/>
  <c r="CY18" i="24"/>
  <c r="CW18" i="24"/>
  <c r="CT18" i="24"/>
  <c r="CS18" i="24"/>
  <c r="CR18" i="24"/>
  <c r="CQ18" i="24"/>
  <c r="CP18" i="24"/>
  <c r="CX18" i="24" s="1"/>
  <c r="CO18" i="24"/>
  <c r="CM18" i="24"/>
  <c r="CL18" i="24"/>
  <c r="CK18" i="24"/>
  <c r="CJ18" i="24"/>
  <c r="CI18" i="24"/>
  <c r="CH18" i="24"/>
  <c r="CG18" i="24"/>
  <c r="CF18" i="24"/>
  <c r="CN18" i="24" s="1"/>
  <c r="CC18" i="24"/>
  <c r="CB18" i="24"/>
  <c r="CA18" i="24"/>
  <c r="BZ18" i="24"/>
  <c r="BX18" i="24"/>
  <c r="BV18" i="24"/>
  <c r="BY18" i="24" s="1"/>
  <c r="BU18" i="24"/>
  <c r="BT18" i="24"/>
  <c r="BS18" i="24"/>
  <c r="BR18" i="24"/>
  <c r="BQ18" i="24"/>
  <c r="BL18" i="24"/>
  <c r="BK18" i="24"/>
  <c r="BC18" i="24"/>
  <c r="AW18" i="24"/>
  <c r="AV18" i="24"/>
  <c r="AU18" i="24"/>
  <c r="AT18" i="24"/>
  <c r="BB18" i="24" s="1"/>
  <c r="AO18" i="24"/>
  <c r="AN18" i="24"/>
  <c r="AM18" i="24"/>
  <c r="AL18" i="24"/>
  <c r="AJ18" i="24"/>
  <c r="AS18" i="24" s="1"/>
  <c r="AG18" i="24"/>
  <c r="AF18" i="24"/>
  <c r="AE18" i="24"/>
  <c r="AD18" i="24"/>
  <c r="AB18" i="24"/>
  <c r="Z18" i="24"/>
  <c r="AC18" i="24" s="1"/>
  <c r="Y18" i="24"/>
  <c r="X18" i="24"/>
  <c r="W18" i="24"/>
  <c r="Q18" i="24"/>
  <c r="P18" i="24"/>
  <c r="O18" i="24"/>
  <c r="N18" i="24"/>
  <c r="V18" i="24" s="1"/>
  <c r="M18" i="24"/>
  <c r="L18" i="24"/>
  <c r="J18" i="24"/>
  <c r="I18" i="24"/>
  <c r="H18" i="24"/>
  <c r="G18" i="24"/>
  <c r="F18" i="24"/>
  <c r="E18" i="24"/>
  <c r="D18" i="24"/>
  <c r="C18" i="24"/>
  <c r="K18" i="24" s="1"/>
  <c r="CX17" i="24"/>
  <c r="CP17" i="24"/>
  <c r="CO17" i="24"/>
  <c r="CF17" i="24"/>
  <c r="CE17" i="24"/>
  <c r="CC17" i="24"/>
  <c r="BZ17" i="24"/>
  <c r="BY17" i="24"/>
  <c r="BX17" i="24"/>
  <c r="BW17" i="24"/>
  <c r="BV17" i="24"/>
  <c r="CD17" i="24" s="1"/>
  <c r="BR17" i="24"/>
  <c r="BQ17" i="24"/>
  <c r="BP17" i="24"/>
  <c r="BO17" i="24"/>
  <c r="BN17" i="24"/>
  <c r="BM17" i="24"/>
  <c r="BL17" i="24"/>
  <c r="BK17" i="24"/>
  <c r="BJ17" i="24"/>
  <c r="BI17" i="24"/>
  <c r="BH17" i="24"/>
  <c r="BG17" i="24"/>
  <c r="BE17" i="24"/>
  <c r="BC17" i="24"/>
  <c r="BF17" i="24" s="1"/>
  <c r="BB17" i="24"/>
  <c r="BA17" i="24"/>
  <c r="AZ17" i="24"/>
  <c r="AT17" i="24"/>
  <c r="AL17" i="24"/>
  <c r="AJ17" i="24"/>
  <c r="AI17" i="24"/>
  <c r="AG17" i="24"/>
  <c r="AD17" i="24"/>
  <c r="AC17" i="24"/>
  <c r="AB17" i="24"/>
  <c r="AA17" i="24"/>
  <c r="Z17" i="24"/>
  <c r="AH17" i="24" s="1"/>
  <c r="Y17" i="24"/>
  <c r="V17" i="24"/>
  <c r="U17" i="24"/>
  <c r="N17" i="24"/>
  <c r="M17" i="24"/>
  <c r="L17" i="24"/>
  <c r="I17" i="24"/>
  <c r="F17" i="24"/>
  <c r="E17" i="24"/>
  <c r="D17" i="24"/>
  <c r="C17" i="24"/>
  <c r="K17" i="24" s="1"/>
  <c r="CP16" i="24"/>
  <c r="CO16" i="24"/>
  <c r="CM16" i="24"/>
  <c r="CL16" i="24"/>
  <c r="CK16" i="24"/>
  <c r="CJ16" i="24"/>
  <c r="CH16" i="24"/>
  <c r="CF16" i="24"/>
  <c r="CI16" i="24" s="1"/>
  <c r="CE16" i="24"/>
  <c r="CD16" i="24"/>
  <c r="BV16" i="24"/>
  <c r="BU16" i="24"/>
  <c r="BT16" i="24"/>
  <c r="BS16" i="24"/>
  <c r="BR16" i="24"/>
  <c r="BQ16" i="24"/>
  <c r="BN16" i="24"/>
  <c r="BM16" i="24"/>
  <c r="BL16" i="24"/>
  <c r="BP16" i="24" s="1"/>
  <c r="BK16" i="24"/>
  <c r="BJ16" i="24"/>
  <c r="BG16" i="24"/>
  <c r="BF16" i="24"/>
  <c r="BE16" i="24"/>
  <c r="BD16" i="24"/>
  <c r="BC16" i="24"/>
  <c r="BI16" i="24" s="1"/>
  <c r="BB16" i="24"/>
  <c r="AY16" i="24"/>
  <c r="AX16" i="24"/>
  <c r="AT16" i="24"/>
  <c r="AQ16" i="24"/>
  <c r="AP16" i="24"/>
  <c r="AO16" i="24"/>
  <c r="AN16" i="24"/>
  <c r="AM16" i="24"/>
  <c r="AL16" i="24"/>
  <c r="AJ16" i="24"/>
  <c r="AS16" i="24" s="1"/>
  <c r="AI16" i="24"/>
  <c r="AH16" i="24"/>
  <c r="AG16" i="24"/>
  <c r="AF16" i="24"/>
  <c r="AD16" i="24"/>
  <c r="AA16" i="24"/>
  <c r="Z16" i="24"/>
  <c r="Y16" i="24"/>
  <c r="X16" i="24"/>
  <c r="V16" i="24"/>
  <c r="S16" i="24"/>
  <c r="R16" i="24"/>
  <c r="Q16" i="24"/>
  <c r="P16" i="24"/>
  <c r="N16" i="24"/>
  <c r="M16" i="24"/>
  <c r="F16" i="24"/>
  <c r="C16" i="24"/>
  <c r="CP15" i="24"/>
  <c r="CO15" i="24"/>
  <c r="CM15" i="24"/>
  <c r="CJ15" i="24"/>
  <c r="CI15" i="24"/>
  <c r="CH15" i="24"/>
  <c r="CG15" i="24"/>
  <c r="CF15" i="24"/>
  <c r="CN15" i="24" s="1"/>
  <c r="CE15" i="24"/>
  <c r="CC15" i="24"/>
  <c r="CB15" i="24"/>
  <c r="CA15" i="24"/>
  <c r="BZ15" i="24"/>
  <c r="BY15" i="24"/>
  <c r="BX15" i="24"/>
  <c r="BW15" i="24"/>
  <c r="BV15" i="24"/>
  <c r="CD15" i="24" s="1"/>
  <c r="BT15" i="24"/>
  <c r="BQ15" i="24"/>
  <c r="BU15" i="24" s="1"/>
  <c r="BL15" i="24"/>
  <c r="BK15" i="24"/>
  <c r="BJ15" i="24"/>
  <c r="BI15" i="24"/>
  <c r="BC15" i="24"/>
  <c r="BB15" i="24"/>
  <c r="BA15" i="24"/>
  <c r="AY15" i="24"/>
  <c r="AV15" i="24"/>
  <c r="AU15" i="24"/>
  <c r="AT15" i="24"/>
  <c r="AS15" i="24"/>
  <c r="AQ15" i="24"/>
  <c r="AN15" i="24"/>
  <c r="AM15" i="24"/>
  <c r="AL15" i="24"/>
  <c r="AK15" i="24"/>
  <c r="AJ15" i="24"/>
  <c r="AR15" i="24" s="1"/>
  <c r="AI15" i="24"/>
  <c r="AG15" i="24"/>
  <c r="AF15" i="24"/>
  <c r="AE15" i="24"/>
  <c r="AD15" i="24"/>
  <c r="AC15" i="24"/>
  <c r="AB15" i="24"/>
  <c r="AA15" i="24"/>
  <c r="Z15" i="24"/>
  <c r="AH15" i="24" s="1"/>
  <c r="Y15" i="24"/>
  <c r="W15" i="24"/>
  <c r="V15" i="24"/>
  <c r="U15" i="24"/>
  <c r="S15" i="24"/>
  <c r="Q15" i="24"/>
  <c r="N15" i="24"/>
  <c r="M15" i="24"/>
  <c r="K15" i="24"/>
  <c r="I15" i="24"/>
  <c r="H15" i="24"/>
  <c r="G15" i="24"/>
  <c r="C15" i="24"/>
  <c r="CX14" i="24"/>
  <c r="CW14" i="24"/>
  <c r="CV14" i="24"/>
  <c r="CU14" i="24"/>
  <c r="CT14" i="24"/>
  <c r="CP14" i="24"/>
  <c r="CO14" i="24"/>
  <c r="CN14" i="24"/>
  <c r="CM14" i="24"/>
  <c r="CL14" i="24"/>
  <c r="CJ14" i="24"/>
  <c r="CH14" i="24"/>
  <c r="CF14" i="24"/>
  <c r="CE14" i="24"/>
  <c r="CD14" i="24"/>
  <c r="CB14" i="24"/>
  <c r="BZ14" i="24"/>
  <c r="BY14" i="24"/>
  <c r="BX14" i="24"/>
  <c r="BV14" i="24"/>
  <c r="BQ14" i="24"/>
  <c r="BP14" i="24"/>
  <c r="BO14" i="24"/>
  <c r="BN14" i="24"/>
  <c r="BL14" i="24"/>
  <c r="BM14" i="24" s="1"/>
  <c r="BK14" i="24"/>
  <c r="BJ14" i="24"/>
  <c r="BI14" i="24"/>
  <c r="BH14" i="24"/>
  <c r="BG14" i="24"/>
  <c r="BF14" i="24"/>
  <c r="BE14" i="24"/>
  <c r="BD14" i="24"/>
  <c r="BC14" i="24"/>
  <c r="BB14" i="24"/>
  <c r="BA14" i="24"/>
  <c r="AZ14" i="24"/>
  <c r="AY14" i="24"/>
  <c r="AX14" i="24"/>
  <c r="AV14" i="24"/>
  <c r="AT14" i="24"/>
  <c r="AR14" i="24"/>
  <c r="AQ14" i="24"/>
  <c r="AP14" i="24"/>
  <c r="AN14" i="24"/>
  <c r="AL14" i="24"/>
  <c r="AK14" i="24"/>
  <c r="AJ14" i="24"/>
  <c r="AS14" i="24" s="1"/>
  <c r="AH14" i="24"/>
  <c r="AF14" i="24"/>
  <c r="AD14" i="24"/>
  <c r="AC14" i="24"/>
  <c r="AB14" i="24"/>
  <c r="AA14" i="24"/>
  <c r="Z14" i="24"/>
  <c r="AI14" i="24" s="1"/>
  <c r="Y14" i="24"/>
  <c r="V14" i="24"/>
  <c r="U14" i="24"/>
  <c r="T14" i="24"/>
  <c r="S14" i="24"/>
  <c r="R14" i="24"/>
  <c r="N14" i="24"/>
  <c r="M14" i="24"/>
  <c r="J14" i="24"/>
  <c r="I14" i="24"/>
  <c r="C14" i="24"/>
  <c r="G14" i="24" s="1"/>
  <c r="CX13" i="24"/>
  <c r="CW13" i="24"/>
  <c r="CQ13" i="24"/>
  <c r="CP13" i="24"/>
  <c r="CV13" i="24" s="1"/>
  <c r="CO13" i="24"/>
  <c r="CN13" i="24"/>
  <c r="CG13" i="24"/>
  <c r="CF13" i="24"/>
  <c r="CE13" i="24"/>
  <c r="CC13" i="24"/>
  <c r="CB13" i="24"/>
  <c r="CA13" i="24"/>
  <c r="BZ13" i="24"/>
  <c r="BY13" i="24"/>
  <c r="BX13" i="24"/>
  <c r="BW13" i="24"/>
  <c r="BV13" i="24"/>
  <c r="CD13" i="24" s="1"/>
  <c r="BQ13" i="24"/>
  <c r="BP13" i="24"/>
  <c r="BL13" i="24"/>
  <c r="BO13" i="24" s="1"/>
  <c r="BK13" i="24"/>
  <c r="BI13" i="24"/>
  <c r="BH13" i="24"/>
  <c r="BC13" i="24"/>
  <c r="BG13" i="24" s="1"/>
  <c r="BA13" i="24"/>
  <c r="AZ13" i="24"/>
  <c r="AU13" i="24"/>
  <c r="AT13" i="24"/>
  <c r="AY13" i="24" s="1"/>
  <c r="AS13" i="24"/>
  <c r="AR13" i="24"/>
  <c r="AK13" i="24"/>
  <c r="AJ13" i="24"/>
  <c r="AG13" i="24"/>
  <c r="AF13" i="24"/>
  <c r="AE13" i="24"/>
  <c r="AD13" i="24"/>
  <c r="AC13" i="24"/>
  <c r="AB13" i="24"/>
  <c r="Z13" i="24"/>
  <c r="AI13" i="24" s="1"/>
  <c r="Y13" i="24"/>
  <c r="W13" i="24"/>
  <c r="U13" i="24"/>
  <c r="T13" i="24"/>
  <c r="Q13" i="24"/>
  <c r="O13" i="24"/>
  <c r="N13" i="24"/>
  <c r="S13" i="24" s="1"/>
  <c r="M13" i="24"/>
  <c r="L13" i="24"/>
  <c r="I13" i="24"/>
  <c r="H13" i="24"/>
  <c r="G13" i="24"/>
  <c r="F13" i="24"/>
  <c r="E13" i="24"/>
  <c r="D13" i="24"/>
  <c r="C13" i="24"/>
  <c r="K13" i="24" s="1"/>
  <c r="CV12" i="24"/>
  <c r="CT12" i="24"/>
  <c r="CS12" i="24"/>
  <c r="CP12" i="24"/>
  <c r="CR12" i="24" s="1"/>
  <c r="CO12" i="24"/>
  <c r="CN12" i="24"/>
  <c r="CL12" i="24"/>
  <c r="CK12" i="24"/>
  <c r="CF12" i="24"/>
  <c r="CE12" i="24"/>
  <c r="CD12" i="24"/>
  <c r="CC12" i="24"/>
  <c r="BX12" i="24"/>
  <c r="BV12" i="24"/>
  <c r="BU12" i="24"/>
  <c r="BR12" i="24"/>
  <c r="BQ12" i="24"/>
  <c r="BT12" i="24" s="1"/>
  <c r="BP12" i="24"/>
  <c r="BO12" i="24"/>
  <c r="BN12" i="24"/>
  <c r="BM12" i="24"/>
  <c r="BL12" i="24"/>
  <c r="BK12" i="24"/>
  <c r="BJ12" i="24"/>
  <c r="BI12" i="24"/>
  <c r="BH12" i="24"/>
  <c r="BG12" i="24"/>
  <c r="BF12" i="24"/>
  <c r="BE12" i="24"/>
  <c r="BC12" i="24"/>
  <c r="BD12" i="24" s="1"/>
  <c r="AZ12" i="24"/>
  <c r="AX12" i="24"/>
  <c r="AW12" i="24"/>
  <c r="AT12" i="24"/>
  <c r="AV12" i="24" s="1"/>
  <c r="AR12" i="24"/>
  <c r="AP12" i="24"/>
  <c r="AO12" i="24"/>
  <c r="AJ12" i="24"/>
  <c r="AH12" i="24"/>
  <c r="AG12" i="24"/>
  <c r="Z12" i="24"/>
  <c r="Y12" i="24"/>
  <c r="T12" i="24"/>
  <c r="R12" i="24"/>
  <c r="Q12" i="24"/>
  <c r="N12" i="24"/>
  <c r="X12" i="24" s="1"/>
  <c r="M12" i="24"/>
  <c r="L12" i="24"/>
  <c r="J12" i="24"/>
  <c r="I12" i="24"/>
  <c r="F12" i="24"/>
  <c r="D12" i="24"/>
  <c r="C12" i="24"/>
  <c r="H12" i="24" s="1"/>
  <c r="CP11" i="24"/>
  <c r="CO11" i="24"/>
  <c r="CM11" i="24"/>
  <c r="CL11" i="24"/>
  <c r="CK11" i="24"/>
  <c r="CJ11" i="24"/>
  <c r="CI11" i="24"/>
  <c r="CH11" i="24"/>
  <c r="CG11" i="24"/>
  <c r="CF11" i="24"/>
  <c r="CN11" i="24" s="1"/>
  <c r="CE11" i="24"/>
  <c r="CC11" i="24"/>
  <c r="CA11" i="24"/>
  <c r="BZ11" i="24"/>
  <c r="BW11" i="24"/>
  <c r="BV11" i="24"/>
  <c r="BY11" i="24" s="1"/>
  <c r="BU11" i="24"/>
  <c r="BT11" i="24"/>
  <c r="BS11" i="24"/>
  <c r="BR11" i="24"/>
  <c r="BQ11" i="24"/>
  <c r="BO11" i="24"/>
  <c r="BM11" i="24"/>
  <c r="BL11" i="24"/>
  <c r="BP11" i="24" s="1"/>
  <c r="BK11" i="24"/>
  <c r="BJ11" i="24"/>
  <c r="BG11" i="24"/>
  <c r="BC11" i="24"/>
  <c r="AU11" i="24"/>
  <c r="AT11" i="24"/>
  <c r="AQ11" i="24"/>
  <c r="AP11" i="24"/>
  <c r="AO11" i="24"/>
  <c r="AN11" i="24"/>
  <c r="AM11" i="24"/>
  <c r="AL11" i="24"/>
  <c r="AJ11" i="24"/>
  <c r="AS11" i="24" s="1"/>
  <c r="AI11" i="24"/>
  <c r="AG11" i="24"/>
  <c r="AE11" i="24"/>
  <c r="AD11" i="24"/>
  <c r="AA11" i="24"/>
  <c r="Z11" i="24"/>
  <c r="AC11" i="24" s="1"/>
  <c r="Y11" i="24"/>
  <c r="W11" i="24"/>
  <c r="V11" i="24"/>
  <c r="S11" i="24"/>
  <c r="N11" i="24"/>
  <c r="M11" i="24"/>
  <c r="K11" i="24"/>
  <c r="I11" i="24"/>
  <c r="G11" i="24"/>
  <c r="F11" i="24"/>
  <c r="C11" i="24"/>
  <c r="CP10" i="24"/>
  <c r="CO10" i="24"/>
  <c r="CN10" i="24"/>
  <c r="CM10" i="24"/>
  <c r="CJ10" i="24"/>
  <c r="CH10" i="24"/>
  <c r="CF10" i="24"/>
  <c r="CE10" i="24"/>
  <c r="CB10" i="24"/>
  <c r="CA10" i="24"/>
  <c r="BZ10" i="24"/>
  <c r="BY10" i="24"/>
  <c r="BX10" i="24"/>
  <c r="BW10" i="24"/>
  <c r="BV10" i="24"/>
  <c r="CD10" i="24" s="1"/>
  <c r="BT10" i="24"/>
  <c r="BR10" i="24"/>
  <c r="BQ10" i="24"/>
  <c r="BU10" i="24" s="1"/>
  <c r="BP10" i="24"/>
  <c r="BL10" i="24"/>
  <c r="BK10" i="24"/>
  <c r="BJ10" i="24"/>
  <c r="BH10" i="24"/>
  <c r="BG10" i="24"/>
  <c r="BD10" i="24"/>
  <c r="BC10" i="24"/>
  <c r="BF10" i="24" s="1"/>
  <c r="AT10" i="24"/>
  <c r="AR10" i="24"/>
  <c r="AQ10" i="24"/>
  <c r="AN10" i="24"/>
  <c r="AJ10" i="24"/>
  <c r="AI10" i="24"/>
  <c r="AF10" i="24"/>
  <c r="AE10" i="24"/>
  <c r="AD10" i="24"/>
  <c r="AC10" i="24"/>
  <c r="AB10" i="24"/>
  <c r="AA10" i="24"/>
  <c r="Z10" i="24"/>
  <c r="AH10" i="24" s="1"/>
  <c r="Y10" i="24"/>
  <c r="W10" i="24"/>
  <c r="V10" i="24"/>
  <c r="U10" i="24"/>
  <c r="T10" i="24"/>
  <c r="S10" i="24"/>
  <c r="P10" i="24"/>
  <c r="O10" i="24"/>
  <c r="N10" i="24"/>
  <c r="M10" i="24"/>
  <c r="L10" i="24"/>
  <c r="K10" i="24"/>
  <c r="H10" i="24"/>
  <c r="E10" i="24"/>
  <c r="C10" i="24"/>
  <c r="CW9" i="24"/>
  <c r="CV9" i="24"/>
  <c r="CU9" i="24"/>
  <c r="CT9" i="24"/>
  <c r="CS9" i="24"/>
  <c r="CR9" i="24"/>
  <c r="CP9" i="24"/>
  <c r="CY9" i="24" s="1"/>
  <c r="CO9" i="24"/>
  <c r="CN9" i="24"/>
  <c r="CM9" i="24"/>
  <c r="CL9" i="24"/>
  <c r="CK9" i="24"/>
  <c r="CJ9" i="24"/>
  <c r="CG9" i="24"/>
  <c r="CF9" i="24"/>
  <c r="CE9" i="24"/>
  <c r="CD9" i="24"/>
  <c r="CC9" i="24"/>
  <c r="CB9" i="24"/>
  <c r="BY9" i="24"/>
  <c r="BX9" i="24"/>
  <c r="BW9" i="24"/>
  <c r="BV9" i="24"/>
  <c r="BT9" i="24"/>
  <c r="BQ9" i="24"/>
  <c r="BP9" i="24"/>
  <c r="BO9" i="24"/>
  <c r="BN9" i="24"/>
  <c r="BM9" i="24"/>
  <c r="BL9" i="24"/>
  <c r="BK9" i="24"/>
  <c r="BJ9" i="24"/>
  <c r="BI9" i="24"/>
  <c r="BH9" i="24"/>
  <c r="BG9" i="24"/>
  <c r="BF9" i="24"/>
  <c r="BE9" i="24"/>
  <c r="BD9" i="24"/>
  <c r="BC9" i="24"/>
  <c r="BA9" i="24"/>
  <c r="AZ9" i="24"/>
  <c r="AY9" i="24"/>
  <c r="AX9" i="24"/>
  <c r="AW9" i="24"/>
  <c r="AV9" i="24"/>
  <c r="AT9" i="24"/>
  <c r="AU9" i="24" s="1"/>
  <c r="AS9" i="24"/>
  <c r="AR9" i="24"/>
  <c r="AQ9" i="24"/>
  <c r="AP9" i="24"/>
  <c r="AN9" i="24"/>
  <c r="AK9" i="24"/>
  <c r="AJ9" i="24"/>
  <c r="AI9" i="24"/>
  <c r="AH9" i="24"/>
  <c r="AG9" i="24"/>
  <c r="AF9" i="24"/>
  <c r="AB9" i="24"/>
  <c r="AA9" i="24"/>
  <c r="Z9" i="24"/>
  <c r="Y9" i="24"/>
  <c r="X9" i="24"/>
  <c r="U9" i="24"/>
  <c r="T9" i="24"/>
  <c r="S9" i="24"/>
  <c r="R9" i="24"/>
  <c r="Q9" i="24"/>
  <c r="P9" i="24"/>
  <c r="N9" i="24"/>
  <c r="W9" i="24" s="1"/>
  <c r="M9" i="24"/>
  <c r="K9" i="24"/>
  <c r="C9" i="24"/>
  <c r="L9" i="24" s="1"/>
  <c r="CX8" i="24"/>
  <c r="CP8" i="24"/>
  <c r="CY8" i="24" s="1"/>
  <c r="CO8" i="24"/>
  <c r="CL8" i="24"/>
  <c r="CK8" i="24"/>
  <c r="CJ8" i="24"/>
  <c r="CI8" i="24"/>
  <c r="CH8" i="24"/>
  <c r="CG8" i="24"/>
  <c r="CF8" i="24"/>
  <c r="CN8" i="24" s="1"/>
  <c r="CE8" i="24"/>
  <c r="CD8" i="24"/>
  <c r="BV8" i="24"/>
  <c r="BU8" i="24"/>
  <c r="BT8" i="24"/>
  <c r="BQ8" i="24"/>
  <c r="BS8" i="24" s="1"/>
  <c r="BL8" i="24"/>
  <c r="BK8" i="24"/>
  <c r="BJ8" i="24"/>
  <c r="BE8" i="24"/>
  <c r="BC8" i="24"/>
  <c r="BB8" i="24"/>
  <c r="BA8" i="24"/>
  <c r="AX8" i="24"/>
  <c r="AV8" i="24"/>
  <c r="AU8" i="24"/>
  <c r="AT8" i="24"/>
  <c r="AS8" i="24"/>
  <c r="AP8" i="24"/>
  <c r="AO8" i="24"/>
  <c r="AN8" i="24"/>
  <c r="AM8" i="24"/>
  <c r="AL8" i="24"/>
  <c r="AK8" i="24"/>
  <c r="AJ8" i="24"/>
  <c r="AR8" i="24" s="1"/>
  <c r="AG8" i="24"/>
  <c r="AF8" i="24"/>
  <c r="AE8" i="24"/>
  <c r="Z8" i="24"/>
  <c r="AH8" i="24" s="1"/>
  <c r="Y8" i="24"/>
  <c r="W8" i="24"/>
  <c r="V8" i="24"/>
  <c r="U8" i="24"/>
  <c r="P8" i="24"/>
  <c r="N8" i="24"/>
  <c r="M8" i="24"/>
  <c r="J8" i="24"/>
  <c r="I8" i="24"/>
  <c r="H8" i="24"/>
  <c r="G8" i="24"/>
  <c r="F8" i="24"/>
  <c r="E8" i="24"/>
  <c r="C8" i="24"/>
  <c r="L8" i="24" s="1"/>
  <c r="CY7" i="24"/>
  <c r="CX7" i="24"/>
  <c r="CW7" i="24"/>
  <c r="CT7" i="24"/>
  <c r="CP7" i="24"/>
  <c r="CO7" i="24"/>
  <c r="CN7" i="24"/>
  <c r="CM7" i="24"/>
  <c r="CH7" i="24"/>
  <c r="CF7" i="24"/>
  <c r="CE7" i="24"/>
  <c r="CD7" i="24"/>
  <c r="CA7" i="24"/>
  <c r="BX7" i="24"/>
  <c r="BV7" i="24"/>
  <c r="BU7" i="24"/>
  <c r="BT7" i="24"/>
  <c r="BS7" i="24"/>
  <c r="BQ7" i="24"/>
  <c r="BR7" i="24" s="1"/>
  <c r="BM7" i="24"/>
  <c r="BL7" i="24"/>
  <c r="BP7" i="24" s="1"/>
  <c r="BK7" i="24"/>
  <c r="BC7" i="24"/>
  <c r="BA7" i="24"/>
  <c r="AZ7" i="24"/>
  <c r="AY7" i="24"/>
  <c r="AX7" i="24"/>
  <c r="AW7" i="24"/>
  <c r="AV7" i="24"/>
  <c r="AU7" i="24"/>
  <c r="AT7" i="24"/>
  <c r="BB7" i="24" s="1"/>
  <c r="AO7" i="24"/>
  <c r="AN7" i="24"/>
  <c r="AM7" i="24"/>
  <c r="AJ7" i="24"/>
  <c r="AL7" i="24" s="1"/>
  <c r="AG7" i="24"/>
  <c r="AF7" i="24"/>
  <c r="AE7" i="24"/>
  <c r="AB7" i="24"/>
  <c r="Z7" i="24"/>
  <c r="AD7" i="24" s="1"/>
  <c r="Y7" i="24"/>
  <c r="X7" i="24"/>
  <c r="W7" i="24"/>
  <c r="U7" i="24"/>
  <c r="T7" i="24"/>
  <c r="S7" i="24"/>
  <c r="R7" i="24"/>
  <c r="Q7" i="24"/>
  <c r="P7" i="24"/>
  <c r="O7" i="24"/>
  <c r="N7" i="24"/>
  <c r="V7" i="24" s="1"/>
  <c r="M7" i="24"/>
  <c r="L7" i="24"/>
  <c r="J7" i="24"/>
  <c r="I7" i="24"/>
  <c r="H7" i="24"/>
  <c r="G7" i="24"/>
  <c r="E7" i="24"/>
  <c r="D7" i="24"/>
  <c r="C7" i="24"/>
  <c r="F7" i="24" s="1"/>
  <c r="CV6" i="24"/>
  <c r="CP6" i="24"/>
  <c r="CU6" i="24" s="1"/>
  <c r="CO6" i="24"/>
  <c r="CN6" i="24"/>
  <c r="CF6" i="24"/>
  <c r="CE6" i="24"/>
  <c r="CC6" i="24"/>
  <c r="BZ6" i="24"/>
  <c r="BY6" i="24"/>
  <c r="BX6" i="24"/>
  <c r="BV6" i="24"/>
  <c r="BW6" i="24" s="1"/>
  <c r="BR6" i="24"/>
  <c r="BQ6" i="24"/>
  <c r="BU6" i="24" s="1"/>
  <c r="BP6" i="24"/>
  <c r="BN6" i="24"/>
  <c r="BM6" i="24"/>
  <c r="BL6" i="24"/>
  <c r="BO6" i="24" s="1"/>
  <c r="BK6" i="24"/>
  <c r="BJ6" i="24"/>
  <c r="BI6" i="24"/>
  <c r="BH6" i="24"/>
  <c r="BE6" i="24"/>
  <c r="BC6" i="24"/>
  <c r="BG6" i="24" s="1"/>
  <c r="AZ6" i="24"/>
  <c r="AT6" i="24"/>
  <c r="AY6" i="24" s="1"/>
  <c r="AR6" i="24"/>
  <c r="AJ6" i="24"/>
  <c r="AG6" i="24"/>
  <c r="AD6" i="24"/>
  <c r="AC6" i="24"/>
  <c r="AB6" i="24"/>
  <c r="Z6" i="24"/>
  <c r="AI6" i="24" s="1"/>
  <c r="Y6" i="24"/>
  <c r="T6" i="24"/>
  <c r="N6" i="24"/>
  <c r="S6" i="24" s="1"/>
  <c r="M6" i="24"/>
  <c r="L6" i="24"/>
  <c r="J6" i="24"/>
  <c r="I6" i="24"/>
  <c r="G6" i="24"/>
  <c r="F6" i="24"/>
  <c r="E6" i="24"/>
  <c r="D6" i="24"/>
  <c r="C6" i="24"/>
  <c r="K6" i="24" s="1"/>
  <c r="CL5" i="24"/>
  <c r="CJ5" i="24"/>
  <c r="CG5" i="24"/>
  <c r="BU5" i="24"/>
  <c r="BS5" i="24"/>
  <c r="BJ5" i="24"/>
  <c r="BH5" i="24"/>
  <c r="BG5" i="24"/>
  <c r="BB5" i="24"/>
  <c r="AY5" i="24"/>
  <c r="AU5" i="24"/>
  <c r="AR5" i="24"/>
  <c r="AQ5" i="24"/>
  <c r="AM5" i="24"/>
  <c r="AL5" i="24"/>
  <c r="W5" i="24"/>
  <c r="V5" i="24"/>
  <c r="U5" i="24"/>
  <c r="O5" i="24"/>
  <c r="L5" i="24"/>
  <c r="F5" i="24"/>
  <c r="D5" i="24"/>
  <c r="CY4" i="24"/>
  <c r="CY5" i="24" s="1"/>
  <c r="CX4" i="24"/>
  <c r="CX5" i="24" s="1"/>
  <c r="CW4" i="24"/>
  <c r="CW5" i="24" s="1"/>
  <c r="CV4" i="24"/>
  <c r="CV5" i="24" s="1"/>
  <c r="CU4" i="24"/>
  <c r="CU5" i="24" s="1"/>
  <c r="CT4" i="24"/>
  <c r="CT5" i="24" s="1"/>
  <c r="CS4" i="24"/>
  <c r="CS5" i="24" s="1"/>
  <c r="CR4" i="24"/>
  <c r="CR5" i="24" s="1"/>
  <c r="CQ4" i="24"/>
  <c r="CQ5" i="24" s="1"/>
  <c r="CP4" i="24"/>
  <c r="CO4" i="24"/>
  <c r="CN4" i="24"/>
  <c r="CN5" i="24" s="1"/>
  <c r="CM4" i="24"/>
  <c r="CM5" i="24" s="1"/>
  <c r="CL4" i="24"/>
  <c r="CK4" i="24"/>
  <c r="CK5" i="24" s="1"/>
  <c r="CJ4" i="24"/>
  <c r="CI4" i="24"/>
  <c r="CI5" i="24" s="1"/>
  <c r="CH4" i="24"/>
  <c r="CH5" i="24" s="1"/>
  <c r="CG4" i="24"/>
  <c r="CF4" i="24"/>
  <c r="CD4" i="24"/>
  <c r="CC4" i="24"/>
  <c r="CB4" i="24"/>
  <c r="CA4" i="24"/>
  <c r="BZ4" i="24"/>
  <c r="BY4" i="24"/>
  <c r="BX4" i="24"/>
  <c r="BW4" i="24"/>
  <c r="BW5" i="24" s="1"/>
  <c r="BV4" i="24"/>
  <c r="BU4" i="24"/>
  <c r="BT4" i="24"/>
  <c r="BT5" i="24" s="1"/>
  <c r="BS4" i="24"/>
  <c r="BR4" i="24"/>
  <c r="BR5" i="24" s="1"/>
  <c r="BQ4" i="24"/>
  <c r="BP4" i="24"/>
  <c r="BO4" i="24"/>
  <c r="BO5" i="24" s="1"/>
  <c r="BN4" i="24"/>
  <c r="BN5" i="24" s="1"/>
  <c r="BM4" i="24"/>
  <c r="BL4" i="24"/>
  <c r="BK4" i="24"/>
  <c r="BJ4" i="24"/>
  <c r="BI4" i="24"/>
  <c r="BI5" i="24" s="1"/>
  <c r="BH4" i="24"/>
  <c r="BG4" i="24"/>
  <c r="BF4" i="24"/>
  <c r="BF5" i="24" s="1"/>
  <c r="BE4" i="24"/>
  <c r="BE5" i="24" s="1"/>
  <c r="BD4" i="24"/>
  <c r="BD5" i="24" s="1"/>
  <c r="BC4" i="24"/>
  <c r="BB4" i="24"/>
  <c r="BA4" i="24"/>
  <c r="BA5" i="24" s="1"/>
  <c r="AZ4" i="24"/>
  <c r="AY4" i="24"/>
  <c r="AX4" i="24"/>
  <c r="AX5" i="24" s="1"/>
  <c r="AW4" i="24"/>
  <c r="AW5" i="24" s="1"/>
  <c r="AT5" i="24" s="1"/>
  <c r="AV4" i="24"/>
  <c r="AV5" i="24" s="1"/>
  <c r="AU4" i="24"/>
  <c r="AT4" i="24"/>
  <c r="AZ5" i="24" s="1"/>
  <c r="AS4" i="24"/>
  <c r="AS5" i="24" s="1"/>
  <c r="AR4" i="24"/>
  <c r="AQ4" i="24"/>
  <c r="AP4" i="24"/>
  <c r="AP5" i="24" s="1"/>
  <c r="AO4" i="24"/>
  <c r="AO5" i="24" s="1"/>
  <c r="AN4" i="24"/>
  <c r="AN5" i="24" s="1"/>
  <c r="AM4" i="24"/>
  <c r="AL4" i="24"/>
  <c r="AK4" i="24"/>
  <c r="AK5" i="24" s="1"/>
  <c r="AJ4" i="24"/>
  <c r="AI4" i="24"/>
  <c r="AH4" i="24"/>
  <c r="AG4" i="24"/>
  <c r="AG5" i="24" s="1"/>
  <c r="AF4" i="24"/>
  <c r="AE4" i="24"/>
  <c r="AD4" i="24"/>
  <c r="AC4" i="24"/>
  <c r="AB4" i="24"/>
  <c r="AA4" i="24"/>
  <c r="Z4" i="24"/>
  <c r="Y4" i="24"/>
  <c r="X4" i="24"/>
  <c r="X5" i="24" s="1"/>
  <c r="W4" i="24"/>
  <c r="V4" i="24"/>
  <c r="U4" i="24"/>
  <c r="T4" i="24"/>
  <c r="T5" i="24" s="1"/>
  <c r="S4" i="24"/>
  <c r="S5" i="24" s="1"/>
  <c r="R4" i="24"/>
  <c r="R5" i="24" s="1"/>
  <c r="Q4" i="24"/>
  <c r="Q5" i="24" s="1"/>
  <c r="P4" i="24"/>
  <c r="P5" i="24" s="1"/>
  <c r="O4" i="24"/>
  <c r="N4" i="24"/>
  <c r="M4" i="24"/>
  <c r="L4" i="24"/>
  <c r="K4" i="24"/>
  <c r="K5" i="24" s="1"/>
  <c r="J4" i="24"/>
  <c r="J5" i="24" s="1"/>
  <c r="I4" i="24"/>
  <c r="I5" i="24" s="1"/>
  <c r="H4" i="24"/>
  <c r="H5" i="24" s="1"/>
  <c r="G4" i="24"/>
  <c r="F4" i="24"/>
  <c r="E4" i="24"/>
  <c r="E5" i="24" s="1"/>
  <c r="D4" i="24"/>
  <c r="C4" i="24"/>
  <c r="G5" i="24" s="1"/>
  <c r="H25" i="23"/>
  <c r="G25" i="23"/>
  <c r="F25" i="23"/>
  <c r="C25" i="23"/>
  <c r="E25" i="23" s="1"/>
  <c r="G24" i="23"/>
  <c r="F24" i="23"/>
  <c r="E24" i="23"/>
  <c r="D24" i="23"/>
  <c r="C24" i="23"/>
  <c r="H24" i="23" s="1"/>
  <c r="D23" i="23"/>
  <c r="C23" i="23"/>
  <c r="H23" i="23" s="1"/>
  <c r="H22" i="23"/>
  <c r="E22" i="23"/>
  <c r="C22" i="23"/>
  <c r="G22" i="23" s="1"/>
  <c r="H21" i="23"/>
  <c r="G21" i="23"/>
  <c r="F21" i="23"/>
  <c r="C21" i="23"/>
  <c r="E21" i="23" s="1"/>
  <c r="G20" i="23"/>
  <c r="F20" i="23"/>
  <c r="E20" i="23"/>
  <c r="D20" i="23"/>
  <c r="C20" i="23"/>
  <c r="H20" i="23" s="1"/>
  <c r="D19" i="23"/>
  <c r="C19" i="23"/>
  <c r="H19" i="23" s="1"/>
  <c r="H18" i="23"/>
  <c r="E18" i="23"/>
  <c r="C18" i="23"/>
  <c r="G18" i="23" s="1"/>
  <c r="H17" i="23"/>
  <c r="G17" i="23"/>
  <c r="F17" i="23"/>
  <c r="C17" i="23"/>
  <c r="E17" i="23" s="1"/>
  <c r="H16" i="23"/>
  <c r="G16" i="23"/>
  <c r="F16" i="23"/>
  <c r="E16" i="23"/>
  <c r="D16" i="23"/>
  <c r="C16" i="23"/>
  <c r="D15" i="23"/>
  <c r="C15" i="23"/>
  <c r="H15" i="23" s="1"/>
  <c r="H14" i="23"/>
  <c r="E14" i="23"/>
  <c r="C14" i="23"/>
  <c r="G14" i="23" s="1"/>
  <c r="H13" i="23"/>
  <c r="G13" i="23"/>
  <c r="F13" i="23"/>
  <c r="C13" i="23"/>
  <c r="E13" i="23" s="1"/>
  <c r="H12" i="23"/>
  <c r="G12" i="23"/>
  <c r="F12" i="23"/>
  <c r="E12" i="23"/>
  <c r="D12" i="23"/>
  <c r="C12" i="23"/>
  <c r="D11" i="23"/>
  <c r="C11" i="23"/>
  <c r="H11" i="23" s="1"/>
  <c r="H10" i="23"/>
  <c r="E10" i="23"/>
  <c r="C10" i="23"/>
  <c r="G10" i="23" s="1"/>
  <c r="H9" i="23"/>
  <c r="G9" i="23"/>
  <c r="F9" i="23"/>
  <c r="C9" i="23"/>
  <c r="E9" i="23" s="1"/>
  <c r="H8" i="23"/>
  <c r="G8" i="23"/>
  <c r="F8" i="23"/>
  <c r="E8" i="23"/>
  <c r="D8" i="23"/>
  <c r="C8" i="23"/>
  <c r="D7" i="23"/>
  <c r="C7" i="23"/>
  <c r="H7" i="23" s="1"/>
  <c r="H6" i="23"/>
  <c r="E6" i="23"/>
  <c r="C6" i="23"/>
  <c r="G6" i="23" s="1"/>
  <c r="H5" i="23"/>
  <c r="G5" i="23"/>
  <c r="H4" i="23"/>
  <c r="G4" i="23"/>
  <c r="F4" i="23"/>
  <c r="F5" i="23" s="1"/>
  <c r="E4" i="23"/>
  <c r="E5" i="23" s="1"/>
  <c r="D4" i="23"/>
  <c r="D5" i="23" s="1"/>
  <c r="C4" i="23"/>
  <c r="RW19" i="22"/>
  <c r="RU19" i="22"/>
  <c r="RT19" i="22"/>
  <c r="RS19" i="22"/>
  <c r="RR19" i="22"/>
  <c r="RP19" i="22"/>
  <c r="RQ19" i="22" s="1"/>
  <c r="RO19" i="22"/>
  <c r="RM19" i="22"/>
  <c r="RL19" i="22"/>
  <c r="RK19" i="22"/>
  <c r="RJ19" i="22"/>
  <c r="RH19" i="22"/>
  <c r="RI19" i="22" s="1"/>
  <c r="RG19" i="22"/>
  <c r="RE19" i="22"/>
  <c r="RD19" i="22"/>
  <c r="RC19" i="22"/>
  <c r="RB19" i="22"/>
  <c r="QZ19" i="22"/>
  <c r="RA19" i="22" s="1"/>
  <c r="QV19" i="22"/>
  <c r="QU19" i="22"/>
  <c r="QY19" i="22" s="1"/>
  <c r="QT19" i="22"/>
  <c r="QR19" i="22"/>
  <c r="QQ19" i="22"/>
  <c r="QP19" i="22"/>
  <c r="QS19" i="22" s="1"/>
  <c r="QO19" i="22"/>
  <c r="QN19" i="22"/>
  <c r="QM19" i="22"/>
  <c r="QL19" i="22"/>
  <c r="QK19" i="22"/>
  <c r="QF19" i="22"/>
  <c r="QE19" i="22"/>
  <c r="QD19" i="22"/>
  <c r="QA19" i="22"/>
  <c r="QC19" i="22" s="1"/>
  <c r="PV19" i="22"/>
  <c r="PS19" i="22"/>
  <c r="PQ19" i="22"/>
  <c r="PU19" i="22" s="1"/>
  <c r="PP19" i="22"/>
  <c r="PO19" i="22"/>
  <c r="PN19" i="22"/>
  <c r="PL19" i="22"/>
  <c r="PM19" i="22" s="1"/>
  <c r="PH19" i="22"/>
  <c r="PG19" i="22"/>
  <c r="PK19" i="22" s="1"/>
  <c r="PF19" i="22"/>
  <c r="PD19" i="22"/>
  <c r="PC19" i="22"/>
  <c r="PB19" i="22"/>
  <c r="PE19" i="22" s="1"/>
  <c r="PA19" i="22"/>
  <c r="OZ19" i="22"/>
  <c r="OY19" i="22"/>
  <c r="OX19" i="22"/>
  <c r="OW19" i="22"/>
  <c r="OV19" i="22"/>
  <c r="OU19" i="22"/>
  <c r="OS19" i="22"/>
  <c r="OR19" i="22"/>
  <c r="OQ19" i="22"/>
  <c r="OP19" i="22"/>
  <c r="OO19" i="22"/>
  <c r="OT19" i="22" s="1"/>
  <c r="ON19" i="22"/>
  <c r="OM19" i="22"/>
  <c r="OK19" i="22"/>
  <c r="OJ19" i="22"/>
  <c r="OI19" i="22"/>
  <c r="OH19" i="22"/>
  <c r="OG19" i="22"/>
  <c r="OL19" i="22" s="1"/>
  <c r="OF19" i="22"/>
  <c r="OE19" i="22"/>
  <c r="OC19" i="22"/>
  <c r="OB19" i="22"/>
  <c r="OA19" i="22"/>
  <c r="NZ19" i="22"/>
  <c r="NY19" i="22"/>
  <c r="OD19" i="22" s="1"/>
  <c r="NW19" i="22"/>
  <c r="NU19" i="22"/>
  <c r="NX19" i="22" s="1"/>
  <c r="NT19" i="22"/>
  <c r="NS19" i="22"/>
  <c r="NR19" i="22"/>
  <c r="NQ19" i="22"/>
  <c r="NP19" i="22"/>
  <c r="NO19" i="22"/>
  <c r="NN19" i="22"/>
  <c r="NL19" i="22"/>
  <c r="NK19" i="22"/>
  <c r="NJ19" i="22"/>
  <c r="NH19" i="22"/>
  <c r="NI19" i="22" s="1"/>
  <c r="ND19" i="22"/>
  <c r="NC19" i="22"/>
  <c r="NG19" i="22" s="1"/>
  <c r="NB19" i="22"/>
  <c r="NA19" i="22"/>
  <c r="MZ19" i="22"/>
  <c r="MY19" i="22"/>
  <c r="MX19" i="22"/>
  <c r="MW19" i="22"/>
  <c r="MV19" i="22"/>
  <c r="MU19" i="22"/>
  <c r="MT19" i="22"/>
  <c r="MS19" i="22"/>
  <c r="MR19" i="22"/>
  <c r="MQ19" i="22"/>
  <c r="MO19" i="22"/>
  <c r="MN19" i="22"/>
  <c r="MM19" i="22"/>
  <c r="ML19" i="22"/>
  <c r="MJ19" i="22"/>
  <c r="MI19" i="22"/>
  <c r="MG19" i="22"/>
  <c r="MF19" i="22"/>
  <c r="ME19" i="22"/>
  <c r="MD19" i="22"/>
  <c r="MB19" i="22"/>
  <c r="MA19" i="22"/>
  <c r="LZ19" i="22"/>
  <c r="MK19" i="22" s="1"/>
  <c r="LY19" i="22"/>
  <c r="LX19" i="22"/>
  <c r="LW19" i="22"/>
  <c r="LV19" i="22"/>
  <c r="LT19" i="22"/>
  <c r="LS19" i="22"/>
  <c r="LR19" i="22"/>
  <c r="LU19" i="22" s="1"/>
  <c r="LP19" i="22"/>
  <c r="LH19" i="22"/>
  <c r="LG19" i="22"/>
  <c r="LF19" i="22"/>
  <c r="LD19" i="22"/>
  <c r="LC19" i="22"/>
  <c r="LA19" i="22"/>
  <c r="KZ19" i="22"/>
  <c r="KY19" i="22"/>
  <c r="KX19" i="22"/>
  <c r="KV19" i="22"/>
  <c r="KU19" i="22"/>
  <c r="KT19" i="22"/>
  <c r="LE19" i="22" s="1"/>
  <c r="KS19" i="22"/>
  <c r="KR19" i="22"/>
  <c r="KQ19" i="22"/>
  <c r="KP19" i="22"/>
  <c r="KO19" i="22"/>
  <c r="KN19" i="22"/>
  <c r="KH19" i="22"/>
  <c r="KG19" i="22"/>
  <c r="KE19" i="22"/>
  <c r="KB19" i="22"/>
  <c r="KA19" i="22"/>
  <c r="JZ19" i="22"/>
  <c r="JX19" i="22"/>
  <c r="JY19" i="22" s="1"/>
  <c r="JT19" i="22"/>
  <c r="JS19" i="22"/>
  <c r="JR19" i="22"/>
  <c r="JO19" i="22"/>
  <c r="JQ19" i="22" s="1"/>
  <c r="JN19" i="22"/>
  <c r="JL19" i="22"/>
  <c r="JK19" i="22"/>
  <c r="JJ19" i="22"/>
  <c r="JH19" i="22"/>
  <c r="JI19" i="22" s="1"/>
  <c r="JG19" i="22"/>
  <c r="JE19" i="22"/>
  <c r="JD19" i="22"/>
  <c r="JC19" i="22"/>
  <c r="JB19" i="22"/>
  <c r="IZ19" i="22"/>
  <c r="IY19" i="22"/>
  <c r="IX19" i="22"/>
  <c r="JA19" i="22" s="1"/>
  <c r="IV19" i="22"/>
  <c r="IU19" i="22"/>
  <c r="IT19" i="22"/>
  <c r="IS19" i="22"/>
  <c r="IQ19" i="22"/>
  <c r="IN19" i="22"/>
  <c r="IM19" i="22"/>
  <c r="IL19" i="22"/>
  <c r="IJ19" i="22"/>
  <c r="IK19" i="22" s="1"/>
  <c r="II19" i="22"/>
  <c r="IF19" i="22"/>
  <c r="IE19" i="22"/>
  <c r="ID19" i="22"/>
  <c r="IB19" i="22"/>
  <c r="IC19" i="22" s="1"/>
  <c r="IA19" i="22"/>
  <c r="HY19" i="22"/>
  <c r="HX19" i="22"/>
  <c r="HW19" i="22"/>
  <c r="HV19" i="22"/>
  <c r="HT19" i="22"/>
  <c r="HS19" i="22"/>
  <c r="HR19" i="22"/>
  <c r="HU19" i="22" s="1"/>
  <c r="HQ19" i="22"/>
  <c r="HP19" i="22"/>
  <c r="HO19" i="22"/>
  <c r="HN19" i="22"/>
  <c r="HL19" i="22"/>
  <c r="HK19" i="22"/>
  <c r="HJ19" i="22"/>
  <c r="HM19" i="22" s="1"/>
  <c r="HI19" i="22"/>
  <c r="HH19" i="22"/>
  <c r="HG19" i="22"/>
  <c r="HF19" i="22"/>
  <c r="HD19" i="22"/>
  <c r="HC19" i="22"/>
  <c r="HB19" i="22"/>
  <c r="HE19" i="22" s="1"/>
  <c r="HA19" i="22"/>
  <c r="GZ19" i="22"/>
  <c r="GY19" i="22"/>
  <c r="GX19" i="22"/>
  <c r="GV19" i="22"/>
  <c r="GU19" i="22"/>
  <c r="GS19" i="22"/>
  <c r="GW19" i="22" s="1"/>
  <c r="GR19" i="22"/>
  <c r="GJ19" i="22"/>
  <c r="GI19" i="22"/>
  <c r="GA19" i="22"/>
  <c r="FZ19" i="22"/>
  <c r="FX19" i="22"/>
  <c r="FW19" i="22"/>
  <c r="FU19" i="22"/>
  <c r="FT19" i="22"/>
  <c r="FS19" i="22"/>
  <c r="FR19" i="22"/>
  <c r="FQ19" i="22"/>
  <c r="FY19" i="22" s="1"/>
  <c r="FO19" i="22"/>
  <c r="FK19" i="22"/>
  <c r="FJ19" i="22"/>
  <c r="FG19" i="22"/>
  <c r="FD19" i="22"/>
  <c r="FC19" i="22"/>
  <c r="FB19" i="22"/>
  <c r="EZ19" i="22"/>
  <c r="FA19" i="22" s="1"/>
  <c r="EV19" i="22"/>
  <c r="EU19" i="22"/>
  <c r="ET19" i="22"/>
  <c r="ER19" i="22"/>
  <c r="EQ19" i="22"/>
  <c r="EP19" i="22"/>
  <c r="ES19" i="22" s="1"/>
  <c r="EL19" i="22"/>
  <c r="EO19" i="22" s="1"/>
  <c r="EK19" i="22"/>
  <c r="EJ19" i="22"/>
  <c r="EI19" i="22"/>
  <c r="EG19" i="22"/>
  <c r="EF19" i="22"/>
  <c r="EE19" i="22"/>
  <c r="ED19" i="22"/>
  <c r="EC19" i="22"/>
  <c r="EH19" i="22" s="1"/>
  <c r="EB19" i="22"/>
  <c r="EA19" i="22"/>
  <c r="DX19" i="22"/>
  <c r="DW19" i="22"/>
  <c r="DV19" i="22"/>
  <c r="DT19" i="22"/>
  <c r="DU19" i="22" s="1"/>
  <c r="DG19" i="22"/>
  <c r="DF19" i="22"/>
  <c r="DD19" i="22"/>
  <c r="DC19" i="22"/>
  <c r="DA19" i="22"/>
  <c r="CZ19" i="22"/>
  <c r="CY19" i="22"/>
  <c r="CX19" i="22"/>
  <c r="CW19" i="22"/>
  <c r="DE19" i="22" s="1"/>
  <c r="CV19" i="22"/>
  <c r="CU19" i="22"/>
  <c r="CR19" i="22"/>
  <c r="CQ19" i="22"/>
  <c r="CP19" i="22"/>
  <c r="CN19" i="22"/>
  <c r="CO19" i="22" s="1"/>
  <c r="CM19" i="22"/>
  <c r="CK19" i="22"/>
  <c r="CJ19" i="22"/>
  <c r="CI19" i="22"/>
  <c r="CH19" i="22"/>
  <c r="CG19" i="22"/>
  <c r="CL19" i="22" s="1"/>
  <c r="CF19" i="22"/>
  <c r="CE19" i="22"/>
  <c r="CB19" i="22"/>
  <c r="CA19" i="22"/>
  <c r="BZ19" i="22"/>
  <c r="BY19" i="22"/>
  <c r="BW19" i="22"/>
  <c r="BT19" i="22"/>
  <c r="BS19" i="22"/>
  <c r="BR19" i="22"/>
  <c r="BL19" i="22"/>
  <c r="BK19" i="22"/>
  <c r="BB19" i="22"/>
  <c r="BA19" i="22"/>
  <c r="AY19" i="22"/>
  <c r="AV19" i="22"/>
  <c r="AU19" i="22"/>
  <c r="AT19" i="22"/>
  <c r="AR19" i="22"/>
  <c r="AS19" i="22" s="1"/>
  <c r="AQ19" i="22"/>
  <c r="AN19" i="22"/>
  <c r="AM19" i="22"/>
  <c r="AL19" i="22"/>
  <c r="AJ19" i="22"/>
  <c r="AK19" i="22" s="1"/>
  <c r="AI19" i="22"/>
  <c r="AF19" i="22"/>
  <c r="AE19" i="22"/>
  <c r="AD19" i="22"/>
  <c r="AB19" i="22"/>
  <c r="AC19" i="22" s="1"/>
  <c r="AA19" i="22"/>
  <c r="Y19" i="22"/>
  <c r="X19" i="22"/>
  <c r="W19" i="22"/>
  <c r="V19" i="22"/>
  <c r="T19" i="22"/>
  <c r="S19" i="22"/>
  <c r="R19" i="22"/>
  <c r="U19" i="22" s="1"/>
  <c r="P19" i="22"/>
  <c r="O19" i="22"/>
  <c r="N19" i="22"/>
  <c r="K19" i="22"/>
  <c r="C19" i="22"/>
  <c r="RW18" i="22"/>
  <c r="RV18" i="22"/>
  <c r="RU18" i="22"/>
  <c r="RT18" i="22"/>
  <c r="RR18" i="22"/>
  <c r="RQ18" i="22"/>
  <c r="RP18" i="22"/>
  <c r="RS18" i="22" s="1"/>
  <c r="RO18" i="22"/>
  <c r="RN18" i="22"/>
  <c r="RM18" i="22"/>
  <c r="RL18" i="22"/>
  <c r="RJ18" i="22"/>
  <c r="RI18" i="22"/>
  <c r="RH18" i="22"/>
  <c r="RK18" i="22" s="1"/>
  <c r="RG18" i="22"/>
  <c r="RF18" i="22"/>
  <c r="RE18" i="22"/>
  <c r="RD18" i="22"/>
  <c r="RB18" i="22"/>
  <c r="RA18" i="22"/>
  <c r="QZ18" i="22"/>
  <c r="RC18" i="22" s="1"/>
  <c r="QY18" i="22"/>
  <c r="QX18" i="22"/>
  <c r="QW18" i="22"/>
  <c r="QV18" i="22"/>
  <c r="QU18" i="22"/>
  <c r="QS18" i="22"/>
  <c r="QP18" i="22"/>
  <c r="QO18" i="22"/>
  <c r="QN18" i="22"/>
  <c r="QK18" i="22"/>
  <c r="QF18" i="22"/>
  <c r="QC18" i="22"/>
  <c r="QA18" i="22"/>
  <c r="QE18" i="22" s="1"/>
  <c r="PZ18" i="22"/>
  <c r="PY18" i="22"/>
  <c r="PX18" i="22"/>
  <c r="PV18" i="22"/>
  <c r="PW18" i="22" s="1"/>
  <c r="PU18" i="22"/>
  <c r="PR18" i="22"/>
  <c r="PQ18" i="22"/>
  <c r="PP18" i="22"/>
  <c r="PN18" i="22"/>
  <c r="PM18" i="22"/>
  <c r="PL18" i="22"/>
  <c r="PO18" i="22" s="1"/>
  <c r="PK18" i="22"/>
  <c r="PJ18" i="22"/>
  <c r="PI18" i="22"/>
  <c r="PH18" i="22"/>
  <c r="PG18" i="22"/>
  <c r="PB18" i="22"/>
  <c r="OZ18" i="22"/>
  <c r="OW18" i="22"/>
  <c r="OT18" i="22"/>
  <c r="OO18" i="22"/>
  <c r="OJ18" i="22"/>
  <c r="OG18" i="22"/>
  <c r="OD18" i="22"/>
  <c r="NY18" i="22"/>
  <c r="NU18" i="22"/>
  <c r="NT18" i="22"/>
  <c r="NR18" i="22"/>
  <c r="NN18" i="22"/>
  <c r="NM18" i="22"/>
  <c r="NL18" i="22"/>
  <c r="NJ18" i="22"/>
  <c r="NI18" i="22"/>
  <c r="NH18" i="22"/>
  <c r="NK18" i="22" s="1"/>
  <c r="NG18" i="22"/>
  <c r="NF18" i="22"/>
  <c r="NE18" i="22"/>
  <c r="ND18" i="22"/>
  <c r="NC18" i="22"/>
  <c r="NB18" i="22"/>
  <c r="NA18" i="22"/>
  <c r="MY18" i="22"/>
  <c r="MX18" i="22"/>
  <c r="MZ18" i="22" s="1"/>
  <c r="MV18" i="22"/>
  <c r="MT18" i="22"/>
  <c r="MS18" i="22"/>
  <c r="MU18" i="22" s="1"/>
  <c r="MQ18" i="22"/>
  <c r="MP18" i="22"/>
  <c r="MO18" i="22"/>
  <c r="MI18" i="22"/>
  <c r="MG18" i="22"/>
  <c r="MF18" i="22"/>
  <c r="MD18" i="22"/>
  <c r="LZ18" i="22"/>
  <c r="MH18" i="22" s="1"/>
  <c r="LY18" i="22"/>
  <c r="LW18" i="22"/>
  <c r="LV18" i="22"/>
  <c r="LU18" i="22"/>
  <c r="LR18" i="22"/>
  <c r="LT18" i="22" s="1"/>
  <c r="LQ18" i="22"/>
  <c r="LO18" i="22"/>
  <c r="LN18" i="22"/>
  <c r="LM18" i="22"/>
  <c r="LL18" i="22"/>
  <c r="LJ18" i="22"/>
  <c r="LI18" i="22"/>
  <c r="LH18" i="22"/>
  <c r="LK18" i="22" s="1"/>
  <c r="LG18" i="22"/>
  <c r="LF18" i="22"/>
  <c r="LE18" i="22"/>
  <c r="LA18" i="22"/>
  <c r="KY18" i="22"/>
  <c r="KX18" i="22"/>
  <c r="KW18" i="22"/>
  <c r="KT18" i="22"/>
  <c r="LD18" i="22" s="1"/>
  <c r="KO18" i="22"/>
  <c r="KN18" i="22"/>
  <c r="KI18" i="22"/>
  <c r="KH18" i="22"/>
  <c r="KM18" i="22" s="1"/>
  <c r="KG18" i="22"/>
  <c r="KC18" i="22"/>
  <c r="KA18" i="22"/>
  <c r="JZ18" i="22"/>
  <c r="JY18" i="22"/>
  <c r="JX18" i="22"/>
  <c r="KF18" i="22" s="1"/>
  <c r="JV18" i="22"/>
  <c r="JU18" i="22"/>
  <c r="JT18" i="22"/>
  <c r="JS18" i="22"/>
  <c r="JR18" i="22"/>
  <c r="JQ18" i="22"/>
  <c r="JP18" i="22"/>
  <c r="JO18" i="22"/>
  <c r="JW18" i="22" s="1"/>
  <c r="JN18" i="22"/>
  <c r="JM18" i="22"/>
  <c r="JK18" i="22"/>
  <c r="JJ18" i="22"/>
  <c r="JI18" i="22"/>
  <c r="JH18" i="22"/>
  <c r="JL18" i="22" s="1"/>
  <c r="JG18" i="22"/>
  <c r="JE18" i="22"/>
  <c r="JC18" i="22"/>
  <c r="JB18" i="22"/>
  <c r="JA18" i="22"/>
  <c r="IX18" i="22"/>
  <c r="IZ18" i="22" s="1"/>
  <c r="IW18" i="22"/>
  <c r="IV18" i="22"/>
  <c r="IU18" i="22"/>
  <c r="IT18" i="22"/>
  <c r="IS18" i="22"/>
  <c r="IO18" i="22"/>
  <c r="IM18" i="22"/>
  <c r="IL18" i="22"/>
  <c r="IK18" i="22"/>
  <c r="IJ18" i="22"/>
  <c r="IR18" i="22" s="1"/>
  <c r="II18" i="22"/>
  <c r="IG18" i="22"/>
  <c r="IE18" i="22"/>
  <c r="ID18" i="22"/>
  <c r="IC18" i="22"/>
  <c r="IB18" i="22"/>
  <c r="IH18" i="22" s="1"/>
  <c r="IA18" i="22"/>
  <c r="HY18" i="22"/>
  <c r="HW18" i="22"/>
  <c r="HV18" i="22"/>
  <c r="HU18" i="22"/>
  <c r="HR18" i="22"/>
  <c r="HT18" i="22" s="1"/>
  <c r="HQ18" i="22"/>
  <c r="HO18" i="22"/>
  <c r="HN18" i="22"/>
  <c r="HM18" i="22"/>
  <c r="HJ18" i="22"/>
  <c r="HL18" i="22" s="1"/>
  <c r="HI18" i="22"/>
  <c r="HG18" i="22"/>
  <c r="HF18" i="22"/>
  <c r="HE18" i="22"/>
  <c r="HB18" i="22"/>
  <c r="HD18" i="22" s="1"/>
  <c r="HA18" i="22"/>
  <c r="GY18" i="22"/>
  <c r="GX18" i="22"/>
  <c r="GW18" i="22"/>
  <c r="GS18" i="22"/>
  <c r="GV18" i="22" s="1"/>
  <c r="GR18" i="22"/>
  <c r="GQ18" i="22"/>
  <c r="GP18" i="22"/>
  <c r="GO18" i="22"/>
  <c r="GN18" i="22"/>
  <c r="GL18" i="22"/>
  <c r="GK18" i="22"/>
  <c r="GJ18" i="22"/>
  <c r="GM18" i="22" s="1"/>
  <c r="GI18" i="22"/>
  <c r="GA18" i="22"/>
  <c r="FZ18" i="22"/>
  <c r="FQ18" i="22"/>
  <c r="FP18" i="22"/>
  <c r="FN18" i="22"/>
  <c r="FM18" i="22"/>
  <c r="FK18" i="22"/>
  <c r="FJ18" i="22"/>
  <c r="FI18" i="22"/>
  <c r="FH18" i="22"/>
  <c r="FG18" i="22"/>
  <c r="FO18" i="22" s="1"/>
  <c r="FE18" i="22"/>
  <c r="FC18" i="22"/>
  <c r="FB18" i="22"/>
  <c r="FA18" i="22"/>
  <c r="EZ18" i="22"/>
  <c r="FF18" i="22" s="1"/>
  <c r="EU18" i="22"/>
  <c r="ET18" i="22"/>
  <c r="EY18" i="22" s="1"/>
  <c r="ES18" i="22"/>
  <c r="ER18" i="22"/>
  <c r="EP18" i="22"/>
  <c r="EQ18" i="22" s="1"/>
  <c r="EM18" i="22"/>
  <c r="EL18" i="22"/>
  <c r="EO18" i="22" s="1"/>
  <c r="EK18" i="22"/>
  <c r="EC18" i="22"/>
  <c r="EB18" i="22"/>
  <c r="DY18" i="22"/>
  <c r="DW18" i="22"/>
  <c r="DV18" i="22"/>
  <c r="DU18" i="22"/>
  <c r="DT18" i="22"/>
  <c r="EA18" i="22" s="1"/>
  <c r="DG18" i="22"/>
  <c r="DF18" i="22"/>
  <c r="CW18" i="22"/>
  <c r="CV18" i="22"/>
  <c r="CS18" i="22"/>
  <c r="CQ18" i="22"/>
  <c r="CP18" i="22"/>
  <c r="CO18" i="22"/>
  <c r="CN18" i="22"/>
  <c r="CU18" i="22" s="1"/>
  <c r="CM18" i="22"/>
  <c r="CI18" i="22"/>
  <c r="CG18" i="22"/>
  <c r="CF18" i="22"/>
  <c r="CA18" i="22"/>
  <c r="BZ18" i="22"/>
  <c r="CE18" i="22" s="1"/>
  <c r="BY18" i="22"/>
  <c r="BS18" i="22"/>
  <c r="BR18" i="22"/>
  <c r="BQ18" i="22"/>
  <c r="BP18" i="22"/>
  <c r="BN18" i="22"/>
  <c r="BM18" i="22"/>
  <c r="BL18" i="22"/>
  <c r="BO18" i="22" s="1"/>
  <c r="BK18" i="22"/>
  <c r="BI18" i="22"/>
  <c r="BC18" i="22"/>
  <c r="BB18" i="22"/>
  <c r="BH18" i="22" s="1"/>
  <c r="BA18" i="22"/>
  <c r="AW18" i="22"/>
  <c r="AU18" i="22"/>
  <c r="AT18" i="22"/>
  <c r="AS18" i="22"/>
  <c r="AR18" i="22"/>
  <c r="AZ18" i="22" s="1"/>
  <c r="AQ18" i="22"/>
  <c r="AO18" i="22"/>
  <c r="AM18" i="22"/>
  <c r="AL18" i="22"/>
  <c r="AK18" i="22"/>
  <c r="AJ18" i="22"/>
  <c r="AP18" i="22" s="1"/>
  <c r="AI18" i="22"/>
  <c r="AG18" i="22"/>
  <c r="AE18" i="22"/>
  <c r="AD18" i="22"/>
  <c r="AC18" i="22"/>
  <c r="AB18" i="22"/>
  <c r="AH18" i="22" s="1"/>
  <c r="AA18" i="22"/>
  <c r="Y18" i="22"/>
  <c r="W18" i="22"/>
  <c r="V18" i="22"/>
  <c r="U18" i="22"/>
  <c r="T18" i="22"/>
  <c r="R18" i="22"/>
  <c r="S18" i="22" s="1"/>
  <c r="Q18" i="22"/>
  <c r="O18" i="22"/>
  <c r="N18" i="22"/>
  <c r="M18" i="22"/>
  <c r="L18" i="22"/>
  <c r="K18" i="22"/>
  <c r="P18" i="22" s="1"/>
  <c r="J18" i="22"/>
  <c r="I18" i="22"/>
  <c r="G18" i="22"/>
  <c r="F18" i="22"/>
  <c r="E18" i="22"/>
  <c r="D18" i="22"/>
  <c r="C18" i="22"/>
  <c r="H18" i="22" s="1"/>
  <c r="RW17" i="22"/>
  <c r="RU17" i="22"/>
  <c r="RT17" i="22"/>
  <c r="RS17" i="22"/>
  <c r="RR17" i="22"/>
  <c r="RP17" i="22"/>
  <c r="RQ17" i="22" s="1"/>
  <c r="RO17" i="22"/>
  <c r="RM17" i="22"/>
  <c r="RL17" i="22"/>
  <c r="RK17" i="22"/>
  <c r="RJ17" i="22"/>
  <c r="RH17" i="22"/>
  <c r="RI17" i="22" s="1"/>
  <c r="RG17" i="22"/>
  <c r="RE17" i="22"/>
  <c r="RD17" i="22"/>
  <c r="RC17" i="22"/>
  <c r="RB17" i="22"/>
  <c r="QZ17" i="22"/>
  <c r="RA17" i="22" s="1"/>
  <c r="QU17" i="22"/>
  <c r="QT17" i="22"/>
  <c r="QS17" i="22"/>
  <c r="QR17" i="22"/>
  <c r="QQ17" i="22"/>
  <c r="QP17" i="22"/>
  <c r="QO17" i="22"/>
  <c r="QN17" i="22"/>
  <c r="QM17" i="22"/>
  <c r="QL17" i="22"/>
  <c r="QK17" i="22"/>
  <c r="QF17" i="22"/>
  <c r="QE17" i="22"/>
  <c r="QA17" i="22"/>
  <c r="QD17" i="22" s="1"/>
  <c r="PY17" i="22"/>
  <c r="PX17" i="22"/>
  <c r="PW17" i="22"/>
  <c r="PV17" i="22"/>
  <c r="PZ17" i="22" s="1"/>
  <c r="PQ17" i="22"/>
  <c r="PP17" i="22"/>
  <c r="PO17" i="22"/>
  <c r="PN17" i="22"/>
  <c r="PL17" i="22"/>
  <c r="PM17" i="22" s="1"/>
  <c r="PI17" i="22"/>
  <c r="PH17" i="22"/>
  <c r="PG17" i="22"/>
  <c r="PF17" i="22"/>
  <c r="PE17" i="22"/>
  <c r="PD17" i="22"/>
  <c r="PC17" i="22"/>
  <c r="PB17" i="22"/>
  <c r="PA17" i="22"/>
  <c r="OZ17" i="22"/>
  <c r="OY17" i="22"/>
  <c r="OX17" i="22"/>
  <c r="OW17" i="22"/>
  <c r="OV17" i="22"/>
  <c r="OU17" i="22"/>
  <c r="OS17" i="22"/>
  <c r="OR17" i="22"/>
  <c r="OQ17" i="22"/>
  <c r="OP17" i="22"/>
  <c r="OO17" i="22"/>
  <c r="OT17" i="22" s="1"/>
  <c r="ON17" i="22"/>
  <c r="OM17" i="22"/>
  <c r="OK17" i="22"/>
  <c r="OJ17" i="22"/>
  <c r="OI17" i="22"/>
  <c r="OH17" i="22"/>
  <c r="OG17" i="22"/>
  <c r="OL17" i="22" s="1"/>
  <c r="OF17" i="22"/>
  <c r="OE17" i="22"/>
  <c r="OC17" i="22"/>
  <c r="OB17" i="22"/>
  <c r="OA17" i="22"/>
  <c r="NZ17" i="22"/>
  <c r="NY17" i="22"/>
  <c r="OD17" i="22" s="1"/>
  <c r="NU17" i="22"/>
  <c r="NT17" i="22"/>
  <c r="NS17" i="22"/>
  <c r="NR17" i="22"/>
  <c r="NQ17" i="22"/>
  <c r="NP17" i="22"/>
  <c r="NO17" i="22"/>
  <c r="NN17" i="22"/>
  <c r="NM17" i="22"/>
  <c r="NL17" i="22"/>
  <c r="NK17" i="22"/>
  <c r="NJ17" i="22"/>
  <c r="NH17" i="22"/>
  <c r="NI17" i="22" s="1"/>
  <c r="NG17" i="22"/>
  <c r="NE17" i="22"/>
  <c r="NC17" i="22"/>
  <c r="NF17" i="22" s="1"/>
  <c r="NB17" i="22"/>
  <c r="NA17" i="22"/>
  <c r="MZ17" i="22"/>
  <c r="MY17" i="22"/>
  <c r="MX17" i="22"/>
  <c r="MW17" i="22"/>
  <c r="MV17" i="22"/>
  <c r="MU17" i="22"/>
  <c r="MT17" i="22"/>
  <c r="MS17" i="22"/>
  <c r="MR17" i="22"/>
  <c r="MQ17" i="22"/>
  <c r="MO17" i="22"/>
  <c r="MN17" i="22"/>
  <c r="MM17" i="22"/>
  <c r="ML17" i="22"/>
  <c r="MJ17" i="22"/>
  <c r="MI17" i="22"/>
  <c r="MG17" i="22"/>
  <c r="MF17" i="22"/>
  <c r="ME17" i="22"/>
  <c r="MD17" i="22"/>
  <c r="MC17" i="22"/>
  <c r="MB17" i="22"/>
  <c r="MA17" i="22"/>
  <c r="LZ17" i="22"/>
  <c r="MK17" i="22" s="1"/>
  <c r="LY17" i="22"/>
  <c r="LX17" i="22"/>
  <c r="LW17" i="22"/>
  <c r="LV17" i="22"/>
  <c r="LT17" i="22"/>
  <c r="LS17" i="22"/>
  <c r="LR17" i="22"/>
  <c r="LU17" i="22" s="1"/>
  <c r="LQ17" i="22"/>
  <c r="LP17" i="22"/>
  <c r="LO17" i="22"/>
  <c r="LL17" i="22"/>
  <c r="LK17" i="22"/>
  <c r="LH17" i="22"/>
  <c r="LG17" i="22"/>
  <c r="LF17" i="22"/>
  <c r="LD17" i="22"/>
  <c r="LC17" i="22"/>
  <c r="LA17" i="22"/>
  <c r="KZ17" i="22"/>
  <c r="KY17" i="22"/>
  <c r="KX17" i="22"/>
  <c r="KV17" i="22"/>
  <c r="KU17" i="22"/>
  <c r="KT17" i="22"/>
  <c r="LE17" i="22" s="1"/>
  <c r="KS17" i="22"/>
  <c r="KR17" i="22"/>
  <c r="KQ17" i="22"/>
  <c r="KP17" i="22"/>
  <c r="KO17" i="22"/>
  <c r="KN17" i="22"/>
  <c r="KH17" i="22"/>
  <c r="KG17" i="22"/>
  <c r="JZ17" i="22"/>
  <c r="JX17" i="22"/>
  <c r="JT17" i="22"/>
  <c r="JO17" i="22"/>
  <c r="JN17" i="22"/>
  <c r="JH17" i="22"/>
  <c r="JI17" i="22" s="1"/>
  <c r="JG17" i="22"/>
  <c r="JE17" i="22"/>
  <c r="JD17" i="22"/>
  <c r="JC17" i="22"/>
  <c r="JB17" i="22"/>
  <c r="JA17" i="22"/>
  <c r="IZ17" i="22"/>
  <c r="IY17" i="22"/>
  <c r="IX17" i="22"/>
  <c r="JF17" i="22" s="1"/>
  <c r="IW17" i="22"/>
  <c r="IV17" i="22"/>
  <c r="IT17" i="22"/>
  <c r="IS17" i="22"/>
  <c r="IR17" i="22"/>
  <c r="IQ17" i="22"/>
  <c r="IO17" i="22"/>
  <c r="IN17" i="22"/>
  <c r="IM17" i="22"/>
  <c r="IJ17" i="22"/>
  <c r="II17" i="22"/>
  <c r="ID17" i="22"/>
  <c r="IB17" i="22"/>
  <c r="IA17" i="22"/>
  <c r="HY17" i="22"/>
  <c r="HX17" i="22"/>
  <c r="HW17" i="22"/>
  <c r="HV17" i="22"/>
  <c r="HU17" i="22"/>
  <c r="HT17" i="22"/>
  <c r="HS17" i="22"/>
  <c r="HR17" i="22"/>
  <c r="HZ17" i="22" s="1"/>
  <c r="HQ17" i="22"/>
  <c r="HP17" i="22"/>
  <c r="HO17" i="22"/>
  <c r="HN17" i="22"/>
  <c r="HM17" i="22"/>
  <c r="HL17" i="22"/>
  <c r="HK17" i="22"/>
  <c r="HJ17" i="22"/>
  <c r="HI17" i="22"/>
  <c r="HH17" i="22"/>
  <c r="HG17" i="22"/>
  <c r="HF17" i="22"/>
  <c r="HE17" i="22"/>
  <c r="HD17" i="22"/>
  <c r="HC17" i="22"/>
  <c r="HB17" i="22"/>
  <c r="HA17" i="22"/>
  <c r="GU17" i="22"/>
  <c r="GS17" i="22"/>
  <c r="GR17" i="22"/>
  <c r="GJ17" i="22"/>
  <c r="GI17" i="22"/>
  <c r="GE17" i="22"/>
  <c r="GC17" i="22"/>
  <c r="GB17" i="22"/>
  <c r="GA17" i="22"/>
  <c r="FZ17" i="22"/>
  <c r="FX17" i="22"/>
  <c r="FW17" i="22"/>
  <c r="FU17" i="22"/>
  <c r="FT17" i="22"/>
  <c r="FS17" i="22"/>
  <c r="FR17" i="22"/>
  <c r="FQ17" i="22"/>
  <c r="FY17" i="22" s="1"/>
  <c r="FP17" i="22"/>
  <c r="FO17" i="22"/>
  <c r="FK17" i="22"/>
  <c r="FJ17" i="22"/>
  <c r="FH17" i="22"/>
  <c r="FG17" i="22"/>
  <c r="FE17" i="22"/>
  <c r="FD17" i="22"/>
  <c r="EZ17" i="22"/>
  <c r="ET17" i="22"/>
  <c r="EP17" i="22"/>
  <c r="EO17" i="22"/>
  <c r="EL17" i="22"/>
  <c r="EN17" i="22" s="1"/>
  <c r="EK17" i="22"/>
  <c r="EJ17" i="22"/>
  <c r="EI17" i="22"/>
  <c r="EH17" i="22"/>
  <c r="EG17" i="22"/>
  <c r="EF17" i="22"/>
  <c r="EE17" i="22"/>
  <c r="ED17" i="22"/>
  <c r="EC17" i="22"/>
  <c r="EB17" i="22"/>
  <c r="DY17" i="22"/>
  <c r="DW17" i="22"/>
  <c r="DT17" i="22"/>
  <c r="EA17" i="22" s="1"/>
  <c r="DQ17" i="22"/>
  <c r="DN17" i="22"/>
  <c r="DL17" i="22"/>
  <c r="DJ17" i="22"/>
  <c r="DG17" i="22"/>
  <c r="DO17" i="22" s="1"/>
  <c r="DF17" i="22"/>
  <c r="DD17" i="22"/>
  <c r="DC17" i="22"/>
  <c r="DB17" i="22"/>
  <c r="DA17" i="22"/>
  <c r="CZ17" i="22"/>
  <c r="CY17" i="22"/>
  <c r="CX17" i="22"/>
  <c r="CW17" i="22"/>
  <c r="DE17" i="22" s="1"/>
  <c r="CV17" i="22"/>
  <c r="CU17" i="22"/>
  <c r="CT17" i="22"/>
  <c r="CQ17" i="22"/>
  <c r="CN17" i="22"/>
  <c r="CM17" i="22"/>
  <c r="CL17" i="22"/>
  <c r="CK17" i="22"/>
  <c r="CJ17" i="22"/>
  <c r="CI17" i="22"/>
  <c r="CH17" i="22"/>
  <c r="CG17" i="22"/>
  <c r="CF17" i="22"/>
  <c r="CE17" i="22"/>
  <c r="CD17" i="22"/>
  <c r="CC17" i="22"/>
  <c r="CA17" i="22"/>
  <c r="BZ17" i="22"/>
  <c r="CB17" i="22" s="1"/>
  <c r="BY17" i="22"/>
  <c r="BS17" i="22"/>
  <c r="BR17" i="22"/>
  <c r="BP17" i="22"/>
  <c r="BO17" i="22"/>
  <c r="BN17" i="22"/>
  <c r="BM17" i="22"/>
  <c r="BL17" i="22"/>
  <c r="BQ17" i="22" s="1"/>
  <c r="BK17" i="22"/>
  <c r="BB17" i="22"/>
  <c r="BA17" i="22"/>
  <c r="AR17" i="22"/>
  <c r="AJ17" i="22"/>
  <c r="AI17" i="22"/>
  <c r="AH17" i="22"/>
  <c r="AF17" i="22"/>
  <c r="AE17" i="22"/>
  <c r="AC17" i="22"/>
  <c r="AB17" i="22"/>
  <c r="AA17" i="22"/>
  <c r="Z17" i="22"/>
  <c r="W17" i="22"/>
  <c r="U17" i="22"/>
  <c r="T17" i="22"/>
  <c r="S17" i="22"/>
  <c r="R17" i="22"/>
  <c r="K17" i="22"/>
  <c r="J17" i="22"/>
  <c r="I17" i="22"/>
  <c r="G17" i="22"/>
  <c r="F17" i="22"/>
  <c r="E17" i="22"/>
  <c r="D17" i="22"/>
  <c r="C17" i="22"/>
  <c r="H17" i="22" s="1"/>
  <c r="RX16" i="22"/>
  <c r="RW16" i="22"/>
  <c r="RT16" i="22"/>
  <c r="RP16" i="22"/>
  <c r="RO16" i="22"/>
  <c r="RM16" i="22"/>
  <c r="RL16" i="22"/>
  <c r="RJ16" i="22"/>
  <c r="RH16" i="22"/>
  <c r="RG16" i="22"/>
  <c r="RE16" i="22"/>
  <c r="RD16" i="22"/>
  <c r="RC16" i="22"/>
  <c r="RB16" i="22"/>
  <c r="QZ16" i="22"/>
  <c r="QY16" i="22"/>
  <c r="QU16" i="22"/>
  <c r="QX16" i="22" s="1"/>
  <c r="QT16" i="22"/>
  <c r="QS16" i="22"/>
  <c r="QR16" i="22"/>
  <c r="QQ16" i="22"/>
  <c r="QP16" i="22"/>
  <c r="QO16" i="22"/>
  <c r="QN16" i="22"/>
  <c r="QM16" i="22"/>
  <c r="QL16" i="22"/>
  <c r="QK16" i="22"/>
  <c r="QJ16" i="22"/>
  <c r="QG16" i="22"/>
  <c r="QF16" i="22"/>
  <c r="QH16" i="22" s="1"/>
  <c r="QA16" i="22"/>
  <c r="PY16" i="22"/>
  <c r="PW16" i="22"/>
  <c r="PV16" i="22"/>
  <c r="PZ16" i="22" s="1"/>
  <c r="PQ16" i="22"/>
  <c r="PP16" i="22"/>
  <c r="PN16" i="22"/>
  <c r="PL16" i="22"/>
  <c r="PO16" i="22" s="1"/>
  <c r="PG16" i="22"/>
  <c r="PF16" i="22"/>
  <c r="PE16" i="22"/>
  <c r="PD16" i="22"/>
  <c r="PC16" i="22"/>
  <c r="PB16" i="22"/>
  <c r="OZ16" i="22"/>
  <c r="OY16" i="22"/>
  <c r="OW16" i="22"/>
  <c r="OX16" i="22" s="1"/>
  <c r="OV16" i="22"/>
  <c r="OU16" i="22"/>
  <c r="OS16" i="22"/>
  <c r="OR16" i="22"/>
  <c r="OQ16" i="22"/>
  <c r="OP16" i="22"/>
  <c r="OO16" i="22"/>
  <c r="OT16" i="22" s="1"/>
  <c r="OH16" i="22"/>
  <c r="OG16" i="22"/>
  <c r="NY16" i="22"/>
  <c r="NX16" i="22"/>
  <c r="NU16" i="22"/>
  <c r="NV16" i="22" s="1"/>
  <c r="NT16" i="22"/>
  <c r="NS16" i="22"/>
  <c r="NR16" i="22"/>
  <c r="NQ16" i="22"/>
  <c r="NP16" i="22"/>
  <c r="NO16" i="22"/>
  <c r="NN16" i="22"/>
  <c r="NH16" i="22"/>
  <c r="NG16" i="22"/>
  <c r="NE16" i="22"/>
  <c r="NC16" i="22"/>
  <c r="NF16" i="22" s="1"/>
  <c r="NB16" i="22"/>
  <c r="NA16" i="22"/>
  <c r="MZ16" i="22"/>
  <c r="MY16" i="22"/>
  <c r="MX16" i="22"/>
  <c r="MW16" i="22"/>
  <c r="MV16" i="22"/>
  <c r="MU16" i="22"/>
  <c r="MT16" i="22"/>
  <c r="MS16" i="22"/>
  <c r="MR16" i="22"/>
  <c r="MQ16" i="22"/>
  <c r="MO16" i="22"/>
  <c r="MN16" i="22"/>
  <c r="MM16" i="22"/>
  <c r="ML16" i="22"/>
  <c r="MK16" i="22"/>
  <c r="MJ16" i="22"/>
  <c r="MI16" i="22"/>
  <c r="MG16" i="22"/>
  <c r="MF16" i="22"/>
  <c r="ME16" i="22"/>
  <c r="MD16" i="22"/>
  <c r="MC16" i="22"/>
  <c r="MB16" i="22"/>
  <c r="MA16" i="22"/>
  <c r="LZ16" i="22"/>
  <c r="MP16" i="22" s="1"/>
  <c r="LY16" i="22"/>
  <c r="LX16" i="22"/>
  <c r="LW16" i="22"/>
  <c r="LV16" i="22"/>
  <c r="LU16" i="22"/>
  <c r="LT16" i="22"/>
  <c r="LS16" i="22"/>
  <c r="LR16" i="22"/>
  <c r="LQ16" i="22"/>
  <c r="LN16" i="22"/>
  <c r="LL16" i="22"/>
  <c r="LK16" i="22"/>
  <c r="LI16" i="22"/>
  <c r="LH16" i="22"/>
  <c r="LJ16" i="22" s="1"/>
  <c r="LG16" i="22"/>
  <c r="LF16" i="22"/>
  <c r="LE16" i="22"/>
  <c r="LD16" i="22"/>
  <c r="LC16" i="22"/>
  <c r="LA16" i="22"/>
  <c r="KZ16" i="22"/>
  <c r="KY16" i="22"/>
  <c r="KX16" i="22"/>
  <c r="KW16" i="22"/>
  <c r="KV16" i="22"/>
  <c r="KU16" i="22"/>
  <c r="KT16" i="22"/>
  <c r="LB16" i="22" s="1"/>
  <c r="KS16" i="22"/>
  <c r="KR16" i="22"/>
  <c r="KQ16" i="22"/>
  <c r="KP16" i="22"/>
  <c r="KO16" i="22"/>
  <c r="KN16" i="22"/>
  <c r="KM16" i="22"/>
  <c r="KK16" i="22"/>
  <c r="KH16" i="22"/>
  <c r="KL16" i="22" s="1"/>
  <c r="KG16" i="22"/>
  <c r="JX16" i="22"/>
  <c r="JT16" i="22"/>
  <c r="JO16" i="22"/>
  <c r="JN16" i="22"/>
  <c r="JH16" i="22"/>
  <c r="JG16" i="22"/>
  <c r="JE16" i="22"/>
  <c r="JD16" i="22"/>
  <c r="JC16" i="22"/>
  <c r="JB16" i="22"/>
  <c r="JA16" i="22"/>
  <c r="IZ16" i="22"/>
  <c r="IY16" i="22"/>
  <c r="IX16" i="22"/>
  <c r="JF16" i="22" s="1"/>
  <c r="IT16" i="22"/>
  <c r="IS16" i="22"/>
  <c r="IJ16" i="22"/>
  <c r="II16" i="22"/>
  <c r="IB16" i="22"/>
  <c r="IA16" i="22"/>
  <c r="HY16" i="22"/>
  <c r="HX16" i="22"/>
  <c r="HW16" i="22"/>
  <c r="HV16" i="22"/>
  <c r="HU16" i="22"/>
  <c r="HT16" i="22"/>
  <c r="HS16" i="22"/>
  <c r="HR16" i="22"/>
  <c r="HZ16" i="22" s="1"/>
  <c r="HQ16" i="22"/>
  <c r="HP16" i="22"/>
  <c r="HO16" i="22"/>
  <c r="HN16" i="22"/>
  <c r="HM16" i="22"/>
  <c r="HL16" i="22"/>
  <c r="HK16" i="22"/>
  <c r="HJ16" i="22"/>
  <c r="HI16" i="22"/>
  <c r="HH16" i="22"/>
  <c r="HG16" i="22"/>
  <c r="HF16" i="22"/>
  <c r="HE16" i="22"/>
  <c r="HD16" i="22"/>
  <c r="HC16" i="22"/>
  <c r="HB16" i="22"/>
  <c r="HA16" i="22"/>
  <c r="GV16" i="22"/>
  <c r="GU16" i="22"/>
  <c r="GS16" i="22"/>
  <c r="GT16" i="22" s="1"/>
  <c r="GR16" i="22"/>
  <c r="GP16" i="22"/>
  <c r="GN16" i="22"/>
  <c r="GM16" i="22"/>
  <c r="GK16" i="22"/>
  <c r="GJ16" i="22"/>
  <c r="GL16" i="22" s="1"/>
  <c r="GI16" i="22"/>
  <c r="GH16" i="22"/>
  <c r="GF16" i="22"/>
  <c r="GE16" i="22"/>
  <c r="GC16" i="22"/>
  <c r="GB16" i="22"/>
  <c r="GA16" i="22"/>
  <c r="GD16" i="22" s="1"/>
  <c r="FZ16" i="22"/>
  <c r="FX16" i="22"/>
  <c r="FW16" i="22"/>
  <c r="FU16" i="22"/>
  <c r="FT16" i="22"/>
  <c r="FS16" i="22"/>
  <c r="FR16" i="22"/>
  <c r="FQ16" i="22"/>
  <c r="FV16" i="22" s="1"/>
  <c r="FG16" i="22"/>
  <c r="EZ16" i="22"/>
  <c r="ET16" i="22"/>
  <c r="ER16" i="22"/>
  <c r="EQ16" i="22"/>
  <c r="EP16" i="22"/>
  <c r="ES16" i="22" s="1"/>
  <c r="EM16" i="22"/>
  <c r="EL16" i="22"/>
  <c r="EK16" i="22"/>
  <c r="EJ16" i="22"/>
  <c r="EI16" i="22"/>
  <c r="EH16" i="22"/>
  <c r="EG16" i="22"/>
  <c r="EF16" i="22"/>
  <c r="EE16" i="22"/>
  <c r="ED16" i="22"/>
  <c r="EC16" i="22"/>
  <c r="EB16" i="22"/>
  <c r="DY16" i="22"/>
  <c r="DW16" i="22"/>
  <c r="DV16" i="22"/>
  <c r="DT16" i="22"/>
  <c r="DU16" i="22" s="1"/>
  <c r="DG16" i="22"/>
  <c r="DF16" i="22"/>
  <c r="DD16" i="22"/>
  <c r="DC16" i="22"/>
  <c r="DB16" i="22"/>
  <c r="DA16" i="22"/>
  <c r="CZ16" i="22"/>
  <c r="CY16" i="22"/>
  <c r="CX16" i="22"/>
  <c r="CW16" i="22"/>
  <c r="DE16" i="22" s="1"/>
  <c r="CV16" i="22"/>
  <c r="CS16" i="22"/>
  <c r="CQ16" i="22"/>
  <c r="CP16" i="22"/>
  <c r="CN16" i="22"/>
  <c r="CO16" i="22" s="1"/>
  <c r="CM16" i="22"/>
  <c r="CL16" i="22"/>
  <c r="CK16" i="22"/>
  <c r="CJ16" i="22"/>
  <c r="CI16" i="22"/>
  <c r="CH16" i="22"/>
  <c r="CG16" i="22"/>
  <c r="CF16" i="22"/>
  <c r="BZ16" i="22"/>
  <c r="BY16" i="22"/>
  <c r="BS16" i="22"/>
  <c r="BR16" i="22"/>
  <c r="BP16" i="22"/>
  <c r="BO16" i="22"/>
  <c r="BN16" i="22"/>
  <c r="BM16" i="22"/>
  <c r="BL16" i="22"/>
  <c r="BQ16" i="22" s="1"/>
  <c r="BK16" i="22"/>
  <c r="BB16" i="22"/>
  <c r="BA16" i="22"/>
  <c r="AW16" i="22"/>
  <c r="AU16" i="22"/>
  <c r="AT16" i="22"/>
  <c r="AR16" i="22"/>
  <c r="AS16" i="22" s="1"/>
  <c r="AJ16" i="22"/>
  <c r="AI16" i="22"/>
  <c r="AH16" i="22"/>
  <c r="AF16" i="22"/>
  <c r="AE16" i="22"/>
  <c r="AC16" i="22"/>
  <c r="AB16" i="22"/>
  <c r="AD16" i="22" s="1"/>
  <c r="AA16" i="22"/>
  <c r="X16" i="22"/>
  <c r="W16" i="22"/>
  <c r="R16" i="22"/>
  <c r="V16" i="22" s="1"/>
  <c r="K16" i="22"/>
  <c r="J16" i="22"/>
  <c r="I16" i="22"/>
  <c r="G16" i="22"/>
  <c r="F16" i="22"/>
  <c r="E16" i="22"/>
  <c r="D16" i="22"/>
  <c r="C16" i="22"/>
  <c r="H16" i="22" s="1"/>
  <c r="RX15" i="22"/>
  <c r="RW15" i="22"/>
  <c r="RP15" i="22"/>
  <c r="RO15" i="22"/>
  <c r="RH15" i="22"/>
  <c r="RG15" i="22"/>
  <c r="QZ15" i="22"/>
  <c r="QY15" i="22"/>
  <c r="QW15" i="22"/>
  <c r="QV15" i="22"/>
  <c r="QU15" i="22"/>
  <c r="QX15" i="22" s="1"/>
  <c r="QT15" i="22"/>
  <c r="QS15" i="22"/>
  <c r="QR15" i="22"/>
  <c r="QQ15" i="22"/>
  <c r="QP15" i="22"/>
  <c r="QO15" i="22"/>
  <c r="QN15" i="22"/>
  <c r="QM15" i="22"/>
  <c r="QL15" i="22"/>
  <c r="QK15" i="22"/>
  <c r="QJ15" i="22"/>
  <c r="QI15" i="22"/>
  <c r="QG15" i="22"/>
  <c r="QF15" i="22"/>
  <c r="QH15" i="22" s="1"/>
  <c r="QB15" i="22"/>
  <c r="QA15" i="22"/>
  <c r="PV15" i="22"/>
  <c r="PZ15" i="22" s="1"/>
  <c r="PT15" i="22"/>
  <c r="PS15" i="22"/>
  <c r="PQ15" i="22"/>
  <c r="PR15" i="22" s="1"/>
  <c r="PL15" i="22"/>
  <c r="PK15" i="22"/>
  <c r="PI15" i="22"/>
  <c r="PH15" i="22"/>
  <c r="PG15" i="22"/>
  <c r="PJ15" i="22" s="1"/>
  <c r="PF15" i="22"/>
  <c r="PE15" i="22"/>
  <c r="PD15" i="22"/>
  <c r="PC15" i="22"/>
  <c r="PB15" i="22"/>
  <c r="PA15" i="22"/>
  <c r="OZ15" i="22"/>
  <c r="OY15" i="22"/>
  <c r="OX15" i="22"/>
  <c r="OW15" i="22"/>
  <c r="OV15" i="22"/>
  <c r="OU15" i="22"/>
  <c r="OS15" i="22"/>
  <c r="OR15" i="22"/>
  <c r="OQ15" i="22"/>
  <c r="OP15" i="22"/>
  <c r="OO15" i="22"/>
  <c r="OT15" i="22" s="1"/>
  <c r="ON15" i="22"/>
  <c r="OM15" i="22"/>
  <c r="OK15" i="22"/>
  <c r="OJ15" i="22"/>
  <c r="OI15" i="22"/>
  <c r="OH15" i="22"/>
  <c r="OG15" i="22"/>
  <c r="OL15" i="22" s="1"/>
  <c r="OF15" i="22"/>
  <c r="OE15" i="22"/>
  <c r="OC15" i="22"/>
  <c r="OB15" i="22"/>
  <c r="OA15" i="22"/>
  <c r="NZ15" i="22"/>
  <c r="NY15" i="22"/>
  <c r="OD15" i="22" s="1"/>
  <c r="NX15" i="22"/>
  <c r="NW15" i="22"/>
  <c r="NU15" i="22"/>
  <c r="NV15" i="22" s="1"/>
  <c r="NT15" i="22"/>
  <c r="NS15" i="22"/>
  <c r="NR15" i="22"/>
  <c r="NQ15" i="22"/>
  <c r="NP15" i="22"/>
  <c r="NO15" i="22"/>
  <c r="NN15" i="22"/>
  <c r="NJ15" i="22"/>
  <c r="NH15" i="22"/>
  <c r="NG15" i="22"/>
  <c r="NE15" i="22"/>
  <c r="ND15" i="22"/>
  <c r="NC15" i="22"/>
  <c r="NF15" i="22" s="1"/>
  <c r="NB15" i="22"/>
  <c r="NA15" i="22"/>
  <c r="MZ15" i="22"/>
  <c r="MY15" i="22"/>
  <c r="MX15" i="22"/>
  <c r="MW15" i="22"/>
  <c r="MV15" i="22"/>
  <c r="MU15" i="22"/>
  <c r="MT15" i="22"/>
  <c r="MS15" i="22"/>
  <c r="MR15" i="22"/>
  <c r="MQ15" i="22"/>
  <c r="MO15" i="22"/>
  <c r="MN15" i="22"/>
  <c r="MM15" i="22"/>
  <c r="ML15" i="22"/>
  <c r="MK15" i="22"/>
  <c r="MJ15" i="22"/>
  <c r="MI15" i="22"/>
  <c r="MG15" i="22"/>
  <c r="MF15" i="22"/>
  <c r="ME15" i="22"/>
  <c r="MD15" i="22"/>
  <c r="MC15" i="22"/>
  <c r="MB15" i="22"/>
  <c r="MA15" i="22"/>
  <c r="LZ15" i="22"/>
  <c r="MP15" i="22" s="1"/>
  <c r="LY15" i="22"/>
  <c r="LX15" i="22"/>
  <c r="LW15" i="22"/>
  <c r="LV15" i="22"/>
  <c r="LU15" i="22"/>
  <c r="LT15" i="22"/>
  <c r="LS15" i="22"/>
  <c r="LR15" i="22"/>
  <c r="LQ15" i="22"/>
  <c r="LN15" i="22"/>
  <c r="LL15" i="22"/>
  <c r="LK15" i="22"/>
  <c r="LI15" i="22"/>
  <c r="LH15" i="22"/>
  <c r="LJ15" i="22" s="1"/>
  <c r="LG15" i="22"/>
  <c r="LF15" i="22"/>
  <c r="LE15" i="22"/>
  <c r="LD15" i="22"/>
  <c r="LC15" i="22"/>
  <c r="LA15" i="22"/>
  <c r="KZ15" i="22"/>
  <c r="KY15" i="22"/>
  <c r="KX15" i="22"/>
  <c r="KW15" i="22"/>
  <c r="KV15" i="22"/>
  <c r="KU15" i="22"/>
  <c r="KT15" i="22"/>
  <c r="LB15" i="22" s="1"/>
  <c r="KS15" i="22"/>
  <c r="KR15" i="22"/>
  <c r="KQ15" i="22"/>
  <c r="KP15" i="22"/>
  <c r="KO15" i="22"/>
  <c r="KN15" i="22"/>
  <c r="KM15" i="22"/>
  <c r="KH15" i="22"/>
  <c r="KG15" i="22"/>
  <c r="JX15" i="22"/>
  <c r="JW15" i="22"/>
  <c r="JT15" i="22"/>
  <c r="JR15" i="22"/>
  <c r="JP15" i="22"/>
  <c r="JO15" i="22"/>
  <c r="JN15" i="22"/>
  <c r="JH15" i="22"/>
  <c r="JG15" i="22"/>
  <c r="JE15" i="22"/>
  <c r="JD15" i="22"/>
  <c r="JC15" i="22"/>
  <c r="JB15" i="22"/>
  <c r="JA15" i="22"/>
  <c r="IZ15" i="22"/>
  <c r="IY15" i="22"/>
  <c r="IX15" i="22"/>
  <c r="JF15" i="22" s="1"/>
  <c r="IT15" i="22"/>
  <c r="IS15" i="22"/>
  <c r="IJ15" i="22"/>
  <c r="II15" i="22"/>
  <c r="IB15" i="22"/>
  <c r="IA15" i="22"/>
  <c r="HY15" i="22"/>
  <c r="HX15" i="22"/>
  <c r="HW15" i="22"/>
  <c r="HV15" i="22"/>
  <c r="HU15" i="22"/>
  <c r="HT15" i="22"/>
  <c r="HS15" i="22"/>
  <c r="HR15" i="22"/>
  <c r="HZ15" i="22" s="1"/>
  <c r="HQ15" i="22"/>
  <c r="HP15" i="22"/>
  <c r="HO15" i="22"/>
  <c r="HN15" i="22"/>
  <c r="HM15" i="22"/>
  <c r="HL15" i="22"/>
  <c r="HK15" i="22"/>
  <c r="HJ15" i="22"/>
  <c r="HI15" i="22"/>
  <c r="HH15" i="22"/>
  <c r="HG15" i="22"/>
  <c r="HF15" i="22"/>
  <c r="HE15" i="22"/>
  <c r="HD15" i="22"/>
  <c r="HC15" i="22"/>
  <c r="HB15" i="22"/>
  <c r="HA15" i="22"/>
  <c r="GX15" i="22"/>
  <c r="GV15" i="22"/>
  <c r="GS15" i="22"/>
  <c r="GR15" i="22"/>
  <c r="GP15" i="22"/>
  <c r="GN15" i="22"/>
  <c r="GM15" i="22"/>
  <c r="GK15" i="22"/>
  <c r="GJ15" i="22"/>
  <c r="GL15" i="22" s="1"/>
  <c r="GI15" i="22"/>
  <c r="GH15" i="22"/>
  <c r="GF15" i="22"/>
  <c r="GE15" i="22"/>
  <c r="GC15" i="22"/>
  <c r="GB15" i="22"/>
  <c r="GA15" i="22"/>
  <c r="GD15" i="22" s="1"/>
  <c r="FZ15" i="22"/>
  <c r="FX15" i="22"/>
  <c r="FW15" i="22"/>
  <c r="FU15" i="22"/>
  <c r="FT15" i="22"/>
  <c r="FS15" i="22"/>
  <c r="FR15" i="22"/>
  <c r="FQ15" i="22"/>
  <c r="FV15" i="22" s="1"/>
  <c r="FP15" i="22"/>
  <c r="FO15" i="22"/>
  <c r="FM15" i="22"/>
  <c r="FJ15" i="22"/>
  <c r="FH15" i="22"/>
  <c r="FG15" i="22"/>
  <c r="EZ15" i="22"/>
  <c r="ET15" i="22"/>
  <c r="ER15" i="22"/>
  <c r="EQ15" i="22"/>
  <c r="EP15" i="22"/>
  <c r="ES15" i="22" s="1"/>
  <c r="EM15" i="22"/>
  <c r="EL15" i="22"/>
  <c r="EN15" i="22" s="1"/>
  <c r="EK15" i="22"/>
  <c r="EJ15" i="22"/>
  <c r="EI15" i="22"/>
  <c r="EH15" i="22"/>
  <c r="EG15" i="22"/>
  <c r="EF15" i="22"/>
  <c r="EE15" i="22"/>
  <c r="ED15" i="22"/>
  <c r="EC15" i="22"/>
  <c r="EB15" i="22"/>
  <c r="DY15" i="22"/>
  <c r="DW15" i="22"/>
  <c r="DV15" i="22"/>
  <c r="DT15" i="22"/>
  <c r="DQ15" i="22"/>
  <c r="DO15" i="22"/>
  <c r="DN15" i="22"/>
  <c r="DL15" i="22"/>
  <c r="DI15" i="22"/>
  <c r="DG15" i="22"/>
  <c r="DF15" i="22"/>
  <c r="DD15" i="22"/>
  <c r="DC15" i="22"/>
  <c r="DB15" i="22"/>
  <c r="DA15" i="22"/>
  <c r="CZ15" i="22"/>
  <c r="CY15" i="22"/>
  <c r="CX15" i="22"/>
  <c r="CW15" i="22"/>
  <c r="DE15" i="22" s="1"/>
  <c r="CV15" i="22"/>
  <c r="CS15" i="22"/>
  <c r="CQ15" i="22"/>
  <c r="CP15" i="22"/>
  <c r="CN15" i="22"/>
  <c r="CM15" i="22"/>
  <c r="CL15" i="22"/>
  <c r="CK15" i="22"/>
  <c r="CJ15" i="22"/>
  <c r="CI15" i="22"/>
  <c r="CH15" i="22"/>
  <c r="CG15" i="22"/>
  <c r="CF15" i="22"/>
  <c r="BZ15" i="22"/>
  <c r="BY15" i="22"/>
  <c r="BS15" i="22"/>
  <c r="BR15" i="22"/>
  <c r="BP15" i="22"/>
  <c r="BO15" i="22"/>
  <c r="BN15" i="22"/>
  <c r="BM15" i="22"/>
  <c r="BL15" i="22"/>
  <c r="BQ15" i="22" s="1"/>
  <c r="BK15" i="22"/>
  <c r="BB15" i="22"/>
  <c r="BA15" i="22"/>
  <c r="AR15" i="22"/>
  <c r="AJ15" i="22"/>
  <c r="AI15" i="22"/>
  <c r="AH15" i="22"/>
  <c r="AF15" i="22"/>
  <c r="AE15" i="22"/>
  <c r="AC15" i="22"/>
  <c r="AB15" i="22"/>
  <c r="AD15" i="22" s="1"/>
  <c r="AA15" i="22"/>
  <c r="Z15" i="22"/>
  <c r="X15" i="22"/>
  <c r="U15" i="22"/>
  <c r="R15" i="22"/>
  <c r="K15" i="22"/>
  <c r="J15" i="22"/>
  <c r="I15" i="22"/>
  <c r="G15" i="22"/>
  <c r="F15" i="22"/>
  <c r="E15" i="22"/>
  <c r="D15" i="22"/>
  <c r="C15" i="22"/>
  <c r="H15" i="22" s="1"/>
  <c r="RP14" i="22"/>
  <c r="RO14" i="22"/>
  <c r="RH14" i="22"/>
  <c r="QZ14" i="22"/>
  <c r="QY14" i="22"/>
  <c r="QW14" i="22"/>
  <c r="QV14" i="22"/>
  <c r="QU14" i="22"/>
  <c r="QX14" i="22" s="1"/>
  <c r="QT14" i="22"/>
  <c r="QS14" i="22"/>
  <c r="QR14" i="22"/>
  <c r="QQ14" i="22"/>
  <c r="QP14" i="22"/>
  <c r="QO14" i="22"/>
  <c r="QN14" i="22"/>
  <c r="QM14" i="22"/>
  <c r="QL14" i="22"/>
  <c r="QK14" i="22"/>
  <c r="QJ14" i="22"/>
  <c r="QI14" i="22"/>
  <c r="QG14" i="22"/>
  <c r="QF14" i="22"/>
  <c r="QH14" i="22" s="1"/>
  <c r="QD14" i="22"/>
  <c r="QB14" i="22"/>
  <c r="QA14" i="22"/>
  <c r="PY14" i="22"/>
  <c r="PV14" i="22"/>
  <c r="PT14" i="22"/>
  <c r="PQ14" i="22"/>
  <c r="PL14" i="22"/>
  <c r="PK14" i="22"/>
  <c r="PI14" i="22"/>
  <c r="PH14" i="22"/>
  <c r="PG14" i="22"/>
  <c r="PJ14" i="22" s="1"/>
  <c r="PF14" i="22"/>
  <c r="PE14" i="22"/>
  <c r="PD14" i="22"/>
  <c r="PC14" i="22"/>
  <c r="PB14" i="22"/>
  <c r="PA14" i="22"/>
  <c r="OZ14" i="22"/>
  <c r="OY14" i="22"/>
  <c r="OX14" i="22"/>
  <c r="OW14" i="22"/>
  <c r="OV14" i="22"/>
  <c r="OU14" i="22"/>
  <c r="OS14" i="22"/>
  <c r="OR14" i="22"/>
  <c r="OQ14" i="22"/>
  <c r="OP14" i="22"/>
  <c r="OO14" i="22"/>
  <c r="OT14" i="22" s="1"/>
  <c r="ON14" i="22"/>
  <c r="OM14" i="22"/>
  <c r="OK14" i="22"/>
  <c r="OJ14" i="22"/>
  <c r="OI14" i="22"/>
  <c r="OH14" i="22"/>
  <c r="OG14" i="22"/>
  <c r="OL14" i="22" s="1"/>
  <c r="OF14" i="22"/>
  <c r="OE14" i="22"/>
  <c r="OC14" i="22"/>
  <c r="OB14" i="22"/>
  <c r="OA14" i="22"/>
  <c r="NZ14" i="22"/>
  <c r="NY14" i="22"/>
  <c r="OD14" i="22" s="1"/>
  <c r="NX14" i="22"/>
  <c r="NU14" i="22"/>
  <c r="NV14" i="22" s="1"/>
  <c r="NT14" i="22"/>
  <c r="NS14" i="22"/>
  <c r="NR14" i="22"/>
  <c r="NQ14" i="22"/>
  <c r="NP14" i="22"/>
  <c r="NO14" i="22"/>
  <c r="NN14" i="22"/>
  <c r="NM14" i="22"/>
  <c r="NL14" i="22"/>
  <c r="NJ14" i="22"/>
  <c r="NH14" i="22"/>
  <c r="NG14" i="22"/>
  <c r="NE14" i="22"/>
  <c r="ND14" i="22"/>
  <c r="NC14" i="22"/>
  <c r="NF14" i="22" s="1"/>
  <c r="NB14" i="22"/>
  <c r="NA14" i="22"/>
  <c r="MZ14" i="22"/>
  <c r="MY14" i="22"/>
  <c r="MX14" i="22"/>
  <c r="MW14" i="22"/>
  <c r="MV14" i="22"/>
  <c r="MU14" i="22"/>
  <c r="MT14" i="22"/>
  <c r="MS14" i="22"/>
  <c r="MR14" i="22"/>
  <c r="MQ14" i="22"/>
  <c r="MO14" i="22"/>
  <c r="MN14" i="22"/>
  <c r="MM14" i="22"/>
  <c r="ML14" i="22"/>
  <c r="MK14" i="22"/>
  <c r="MJ14" i="22"/>
  <c r="MI14" i="22"/>
  <c r="MG14" i="22"/>
  <c r="MF14" i="22"/>
  <c r="ME14" i="22"/>
  <c r="MD14" i="22"/>
  <c r="MC14" i="22"/>
  <c r="MB14" i="22"/>
  <c r="MA14" i="22"/>
  <c r="LZ14" i="22"/>
  <c r="MP14" i="22" s="1"/>
  <c r="LY14" i="22"/>
  <c r="LX14" i="22"/>
  <c r="LW14" i="22"/>
  <c r="LV14" i="22"/>
  <c r="LU14" i="22"/>
  <c r="LT14" i="22"/>
  <c r="LS14" i="22"/>
  <c r="LR14" i="22"/>
  <c r="LP14" i="22"/>
  <c r="LN14" i="22"/>
  <c r="LL14" i="22"/>
  <c r="LI14" i="22"/>
  <c r="LH14" i="22"/>
  <c r="LQ14" i="22" s="1"/>
  <c r="LG14" i="22"/>
  <c r="LF14" i="22"/>
  <c r="LE14" i="22"/>
  <c r="LD14" i="22"/>
  <c r="LC14" i="22"/>
  <c r="LA14" i="22"/>
  <c r="KZ14" i="22"/>
  <c r="KY14" i="22"/>
  <c r="KX14" i="22"/>
  <c r="KW14" i="22"/>
  <c r="KV14" i="22"/>
  <c r="KU14" i="22"/>
  <c r="KT14" i="22"/>
  <c r="LB14" i="22" s="1"/>
  <c r="KS14" i="22"/>
  <c r="KR14" i="22"/>
  <c r="KP14" i="22"/>
  <c r="KO14" i="22"/>
  <c r="KQ14" i="22" s="1"/>
  <c r="KN14" i="22"/>
  <c r="KM14" i="22"/>
  <c r="KK14" i="22"/>
  <c r="KJ14" i="22"/>
  <c r="KH14" i="22"/>
  <c r="KG14" i="22"/>
  <c r="JX14" i="22"/>
  <c r="JT14" i="22"/>
  <c r="JO14" i="22"/>
  <c r="IV14" i="22" s="1"/>
  <c r="JN14" i="22"/>
  <c r="JM14" i="22"/>
  <c r="JI14" i="22"/>
  <c r="JH14" i="22"/>
  <c r="JK14" i="22" s="1"/>
  <c r="JG14" i="22"/>
  <c r="JE14" i="22"/>
  <c r="JD14" i="22"/>
  <c r="JC14" i="22"/>
  <c r="JB14" i="22"/>
  <c r="JA14" i="22"/>
  <c r="IZ14" i="22"/>
  <c r="IY14" i="22"/>
  <c r="IX14" i="22"/>
  <c r="JF14" i="22" s="1"/>
  <c r="IW14" i="22"/>
  <c r="IU14" i="22"/>
  <c r="IT14" i="22"/>
  <c r="IS14" i="22"/>
  <c r="IR14" i="22"/>
  <c r="IQ14" i="22"/>
  <c r="IN14" i="22"/>
  <c r="IM14" i="22"/>
  <c r="IL14" i="22"/>
  <c r="IJ14" i="22"/>
  <c r="IP14" i="22" s="1"/>
  <c r="II14" i="22"/>
  <c r="IG14" i="22"/>
  <c r="IE14" i="22"/>
  <c r="ID14" i="22"/>
  <c r="IC14" i="22"/>
  <c r="IB14" i="22"/>
  <c r="IH14" i="22" s="1"/>
  <c r="IA14" i="22"/>
  <c r="HY14" i="22"/>
  <c r="HX14" i="22"/>
  <c r="HW14" i="22"/>
  <c r="HV14" i="22"/>
  <c r="HU14" i="22"/>
  <c r="HT14" i="22"/>
  <c r="HS14" i="22"/>
  <c r="HR14" i="22"/>
  <c r="HZ14" i="22" s="1"/>
  <c r="HQ14" i="22"/>
  <c r="HP14" i="22"/>
  <c r="HO14" i="22"/>
  <c r="HN14" i="22"/>
  <c r="HM14" i="22"/>
  <c r="HL14" i="22"/>
  <c r="HK14" i="22"/>
  <c r="HJ14" i="22"/>
  <c r="HI14" i="22"/>
  <c r="HH14" i="22"/>
  <c r="HG14" i="22"/>
  <c r="HF14" i="22"/>
  <c r="HE14" i="22"/>
  <c r="HD14" i="22"/>
  <c r="HC14" i="22"/>
  <c r="HB14" i="22"/>
  <c r="HA14" i="22"/>
  <c r="GZ14" i="22"/>
  <c r="GX14" i="22"/>
  <c r="GW14" i="22"/>
  <c r="GV14" i="22"/>
  <c r="GS14" i="22"/>
  <c r="GT14" i="22" s="1"/>
  <c r="GR14" i="22"/>
  <c r="GQ14" i="22"/>
  <c r="GO14" i="22"/>
  <c r="GN14" i="22"/>
  <c r="GM14" i="22"/>
  <c r="GJ14" i="22"/>
  <c r="GL14" i="22" s="1"/>
  <c r="GI14" i="22"/>
  <c r="GH14" i="22"/>
  <c r="GF14" i="22"/>
  <c r="GE14" i="22"/>
  <c r="GC14" i="22"/>
  <c r="GA14" i="22"/>
  <c r="GD14" i="22" s="1"/>
  <c r="FZ14" i="22"/>
  <c r="FT14" i="22"/>
  <c r="FQ14" i="22"/>
  <c r="FM14" i="22"/>
  <c r="FK14" i="22"/>
  <c r="FH14" i="22"/>
  <c r="FG14" i="22"/>
  <c r="FN14" i="22" s="1"/>
  <c r="FD14" i="22"/>
  <c r="FC14" i="22"/>
  <c r="FB14" i="22"/>
  <c r="EZ14" i="22"/>
  <c r="FF14" i="22" s="1"/>
  <c r="ET14" i="22"/>
  <c r="EP14" i="22"/>
  <c r="ES14" i="22" s="1"/>
  <c r="EO14" i="22"/>
  <c r="EN14" i="22"/>
  <c r="EL14" i="22"/>
  <c r="EM14" i="22" s="1"/>
  <c r="EK14" i="22"/>
  <c r="EJ14" i="22"/>
  <c r="EI14" i="22"/>
  <c r="EH14" i="22"/>
  <c r="EG14" i="22"/>
  <c r="EF14" i="22"/>
  <c r="EE14" i="22"/>
  <c r="ED14" i="22"/>
  <c r="EC14" i="22"/>
  <c r="EB14" i="22"/>
  <c r="DT14" i="22"/>
  <c r="DQ14" i="22"/>
  <c r="DO14" i="22"/>
  <c r="DK14" i="22"/>
  <c r="DJ14" i="22"/>
  <c r="DH14" i="22"/>
  <c r="DG14" i="22"/>
  <c r="DM14" i="22" s="1"/>
  <c r="DF14" i="22"/>
  <c r="DD14" i="22"/>
  <c r="DC14" i="22"/>
  <c r="DB14" i="22"/>
  <c r="DA14" i="22"/>
  <c r="CZ14" i="22"/>
  <c r="CY14" i="22"/>
  <c r="CX14" i="22"/>
  <c r="CW14" i="22"/>
  <c r="DE14" i="22" s="1"/>
  <c r="CV14" i="22"/>
  <c r="CU14" i="22"/>
  <c r="CT14" i="22"/>
  <c r="CS14" i="22"/>
  <c r="CQ14" i="22"/>
  <c r="CP14" i="22"/>
  <c r="CO14" i="22"/>
  <c r="CN14" i="22"/>
  <c r="CR14" i="22" s="1"/>
  <c r="CM14" i="22"/>
  <c r="CG14" i="22"/>
  <c r="CF14" i="22"/>
  <c r="CD14" i="22"/>
  <c r="CA14" i="22"/>
  <c r="BZ14" i="22"/>
  <c r="CE14" i="22" s="1"/>
  <c r="BY14" i="22"/>
  <c r="BV14" i="22"/>
  <c r="BS14" i="22"/>
  <c r="BX14" i="22" s="1"/>
  <c r="BR14" i="22"/>
  <c r="BQ14" i="22"/>
  <c r="BP14" i="22"/>
  <c r="BO14" i="22"/>
  <c r="BN14" i="22"/>
  <c r="BM14" i="22"/>
  <c r="BL14" i="22"/>
  <c r="BK14" i="22"/>
  <c r="BB14" i="22"/>
  <c r="BA14" i="22"/>
  <c r="AY14" i="22"/>
  <c r="AX14" i="22"/>
  <c r="AW14" i="22"/>
  <c r="AU14" i="22"/>
  <c r="AT14" i="22"/>
  <c r="AS14" i="22"/>
  <c r="AR14" i="22"/>
  <c r="AZ14" i="22" s="1"/>
  <c r="AJ14" i="22"/>
  <c r="AI14" i="22"/>
  <c r="AF14" i="22"/>
  <c r="AD14" i="22"/>
  <c r="AB14" i="22"/>
  <c r="AC14" i="22" s="1"/>
  <c r="AA14" i="22"/>
  <c r="X14" i="22"/>
  <c r="V14" i="22"/>
  <c r="S14" i="22"/>
  <c r="R14" i="22"/>
  <c r="U14" i="22" s="1"/>
  <c r="K14" i="22"/>
  <c r="J14" i="22"/>
  <c r="I14" i="22"/>
  <c r="H14" i="22"/>
  <c r="G14" i="22"/>
  <c r="F14" i="22"/>
  <c r="E14" i="22"/>
  <c r="D14" i="22"/>
  <c r="C14" i="22"/>
  <c r="RV13" i="22"/>
  <c r="RS13" i="22"/>
  <c r="RP13" i="22"/>
  <c r="RU13" i="22" s="1"/>
  <c r="RO13" i="22"/>
  <c r="RN13" i="22"/>
  <c r="RK13" i="22"/>
  <c r="RH13" i="22"/>
  <c r="RM13" i="22" s="1"/>
  <c r="RF13" i="22"/>
  <c r="RC13" i="22"/>
  <c r="QZ13" i="22"/>
  <c r="RE13" i="22" s="1"/>
  <c r="QU13" i="22"/>
  <c r="QP13" i="22"/>
  <c r="QO13" i="22"/>
  <c r="QN13" i="22"/>
  <c r="QM13" i="22"/>
  <c r="QL13" i="22"/>
  <c r="QK13" i="22"/>
  <c r="QJ13" i="22"/>
  <c r="QH13" i="22"/>
  <c r="QF13" i="22"/>
  <c r="QG13" i="22" s="1"/>
  <c r="QE13" i="22"/>
  <c r="QD13" i="22"/>
  <c r="QB13" i="22"/>
  <c r="QA13" i="22"/>
  <c r="QC13" i="22" s="1"/>
  <c r="PZ13" i="22"/>
  <c r="PW13" i="22"/>
  <c r="PV13" i="22"/>
  <c r="PY13" i="22" s="1"/>
  <c r="PT13" i="22"/>
  <c r="PS13" i="22"/>
  <c r="PR13" i="22"/>
  <c r="PQ13" i="22"/>
  <c r="PU13" i="22" s="1"/>
  <c r="PO13" i="22"/>
  <c r="PL13" i="22"/>
  <c r="PP13" i="22" s="1"/>
  <c r="PG13" i="22"/>
  <c r="PB13" i="22"/>
  <c r="PA13" i="22"/>
  <c r="OZ13" i="22"/>
  <c r="OY13" i="22"/>
  <c r="OX13" i="22"/>
  <c r="OW13" i="22"/>
  <c r="OV13" i="22"/>
  <c r="OU13" i="22"/>
  <c r="OT13" i="22"/>
  <c r="OS13" i="22"/>
  <c r="OR13" i="22"/>
  <c r="OQ13" i="22"/>
  <c r="OP13" i="22"/>
  <c r="OO13" i="22"/>
  <c r="ON13" i="22"/>
  <c r="OM13" i="22"/>
  <c r="OL13" i="22"/>
  <c r="OK13" i="22"/>
  <c r="OJ13" i="22"/>
  <c r="OI13" i="22"/>
  <c r="OH13" i="22"/>
  <c r="OG13" i="22"/>
  <c r="OF13" i="22"/>
  <c r="OE13" i="22"/>
  <c r="OD13" i="22"/>
  <c r="OC13" i="22"/>
  <c r="OB13" i="22"/>
  <c r="OA13" i="22"/>
  <c r="NZ13" i="22"/>
  <c r="NY13" i="22"/>
  <c r="NX13" i="22"/>
  <c r="NW13" i="22"/>
  <c r="NV13" i="22"/>
  <c r="NU13" i="22"/>
  <c r="NS13" i="22"/>
  <c r="NN13" i="22"/>
  <c r="NK13" i="22"/>
  <c r="NH13" i="22"/>
  <c r="NM13" i="22" s="1"/>
  <c r="NC13" i="22"/>
  <c r="MX13" i="22"/>
  <c r="MW13" i="22"/>
  <c r="MV13" i="22"/>
  <c r="MU13" i="22"/>
  <c r="MT13" i="22"/>
  <c r="MS13" i="22"/>
  <c r="MP13" i="22"/>
  <c r="MM13" i="22"/>
  <c r="MH13" i="22"/>
  <c r="LZ13" i="22"/>
  <c r="LY13" i="22"/>
  <c r="LW13" i="22"/>
  <c r="LR13" i="22"/>
  <c r="LO13" i="22"/>
  <c r="LL13" i="22"/>
  <c r="LJ13" i="22"/>
  <c r="LH13" i="22"/>
  <c r="LQ13" i="22" s="1"/>
  <c r="LG13" i="22"/>
  <c r="KY13" i="22"/>
  <c r="KT13" i="22"/>
  <c r="KS13" i="22"/>
  <c r="KR13" i="22"/>
  <c r="KQ13" i="22"/>
  <c r="KP13" i="22"/>
  <c r="KO13" i="22"/>
  <c r="KN13" i="22"/>
  <c r="KL13" i="22"/>
  <c r="KJ13" i="22"/>
  <c r="KI13" i="22"/>
  <c r="KH13" i="22"/>
  <c r="KK13" i="22" s="1"/>
  <c r="KG13" i="22"/>
  <c r="KD13" i="22"/>
  <c r="KA13" i="22"/>
  <c r="JX13" i="22"/>
  <c r="KC13" i="22" s="1"/>
  <c r="JV13" i="22"/>
  <c r="JT13" i="22"/>
  <c r="JS13" i="22"/>
  <c r="JR13" i="22"/>
  <c r="JP13" i="22"/>
  <c r="JO13" i="22"/>
  <c r="JU13" i="22" s="1"/>
  <c r="JN13" i="22"/>
  <c r="JK13" i="22"/>
  <c r="JH13" i="22"/>
  <c r="JM13" i="22" s="1"/>
  <c r="JG13" i="22"/>
  <c r="IX13" i="22"/>
  <c r="IV13" i="22"/>
  <c r="IU13" i="22"/>
  <c r="IT13" i="22"/>
  <c r="IS13" i="22"/>
  <c r="IP13" i="22"/>
  <c r="IM13" i="22"/>
  <c r="IJ13" i="22"/>
  <c r="IO13" i="22" s="1"/>
  <c r="II13" i="22"/>
  <c r="IH13" i="22"/>
  <c r="IE13" i="22"/>
  <c r="IB13" i="22"/>
  <c r="IG13" i="22" s="1"/>
  <c r="IA13" i="22"/>
  <c r="HR13" i="22"/>
  <c r="HQ13" i="22"/>
  <c r="HJ13" i="22"/>
  <c r="HI13" i="22"/>
  <c r="HG13" i="22"/>
  <c r="HB13" i="22"/>
  <c r="HA13" i="22"/>
  <c r="GZ13" i="22"/>
  <c r="GY13" i="22"/>
  <c r="GX13" i="22"/>
  <c r="GV13" i="22"/>
  <c r="GU13" i="22"/>
  <c r="GT13" i="22"/>
  <c r="GS13" i="22"/>
  <c r="GW13" i="22" s="1"/>
  <c r="GR13" i="22"/>
  <c r="GQ13" i="22"/>
  <c r="GN13" i="22"/>
  <c r="GL13" i="22"/>
  <c r="GJ13" i="22"/>
  <c r="GK13" i="22" s="1"/>
  <c r="GI13" i="22"/>
  <c r="GA13" i="22"/>
  <c r="FZ13" i="22"/>
  <c r="FX13" i="22"/>
  <c r="FW13" i="22"/>
  <c r="FV13" i="22"/>
  <c r="FU13" i="22"/>
  <c r="FT13" i="22"/>
  <c r="FS13" i="22"/>
  <c r="FR13" i="22"/>
  <c r="FQ13" i="22"/>
  <c r="FY13" i="22" s="1"/>
  <c r="FP13" i="22"/>
  <c r="FN13" i="22"/>
  <c r="FL13" i="22"/>
  <c r="FK13" i="22"/>
  <c r="FH13" i="22"/>
  <c r="FG13" i="22"/>
  <c r="FM13" i="22" s="1"/>
  <c r="EZ13" i="22"/>
  <c r="ET13" i="22"/>
  <c r="ES13" i="22"/>
  <c r="EP13" i="22"/>
  <c r="EM13" i="22"/>
  <c r="EL13" i="22"/>
  <c r="EO13" i="22" s="1"/>
  <c r="EK13" i="22"/>
  <c r="EH13" i="22"/>
  <c r="EE13" i="22"/>
  <c r="EC13" i="22"/>
  <c r="EB13" i="22"/>
  <c r="EA13" i="22"/>
  <c r="DZ13" i="22"/>
  <c r="DY13" i="22"/>
  <c r="DW13" i="22"/>
  <c r="DV13" i="22"/>
  <c r="DU13" i="22"/>
  <c r="DT13" i="22"/>
  <c r="DX13" i="22" s="1"/>
  <c r="DG13" i="22"/>
  <c r="DF13" i="22"/>
  <c r="DE13" i="22"/>
  <c r="CY13" i="22"/>
  <c r="CW13" i="22"/>
  <c r="CV13" i="22"/>
  <c r="CU13" i="22"/>
  <c r="CT13" i="22"/>
  <c r="CS13" i="22"/>
  <c r="CQ13" i="22"/>
  <c r="CP13" i="22"/>
  <c r="CO13" i="22"/>
  <c r="CN13" i="22"/>
  <c r="CR13" i="22" s="1"/>
  <c r="CM13" i="22"/>
  <c r="CG13" i="22"/>
  <c r="CF13" i="22"/>
  <c r="CE13" i="22"/>
  <c r="CD13" i="22"/>
  <c r="CA13" i="22"/>
  <c r="BZ13" i="22"/>
  <c r="CC13" i="22" s="1"/>
  <c r="BY13" i="22"/>
  <c r="BS13" i="22"/>
  <c r="BR13" i="22"/>
  <c r="BQ13" i="22"/>
  <c r="BP13" i="22"/>
  <c r="BO13" i="22"/>
  <c r="BN13" i="22"/>
  <c r="BM13" i="22"/>
  <c r="BL13" i="22"/>
  <c r="BK13" i="22"/>
  <c r="BB13" i="22"/>
  <c r="BA13" i="22"/>
  <c r="AY13" i="22"/>
  <c r="AX13" i="22"/>
  <c r="AW13" i="22"/>
  <c r="AU13" i="22"/>
  <c r="AT13" i="22"/>
  <c r="AS13" i="22"/>
  <c r="AR13" i="22"/>
  <c r="AZ13" i="22" s="1"/>
  <c r="AJ13" i="22"/>
  <c r="AI13" i="22"/>
  <c r="AF13" i="22"/>
  <c r="AD13" i="22"/>
  <c r="AB13" i="22"/>
  <c r="AC13" i="22" s="1"/>
  <c r="AA13" i="22"/>
  <c r="X13" i="22"/>
  <c r="V13" i="22"/>
  <c r="T13" i="22"/>
  <c r="S13" i="22"/>
  <c r="R13" i="22"/>
  <c r="U13" i="22" s="1"/>
  <c r="K13" i="22"/>
  <c r="J13" i="22"/>
  <c r="I13" i="22"/>
  <c r="H13" i="22"/>
  <c r="G13" i="22"/>
  <c r="F13" i="22"/>
  <c r="E13" i="22"/>
  <c r="D13" i="22"/>
  <c r="C13" i="22"/>
  <c r="RP12" i="22"/>
  <c r="RO12" i="22"/>
  <c r="RH12" i="22"/>
  <c r="QZ12" i="22"/>
  <c r="QX12" i="22"/>
  <c r="QU12" i="22"/>
  <c r="QR12" i="22"/>
  <c r="QP12" i="22"/>
  <c r="QO12" i="22"/>
  <c r="QN12" i="22"/>
  <c r="QM12" i="22"/>
  <c r="QL12" i="22"/>
  <c r="QK12" i="22"/>
  <c r="QJ12" i="22"/>
  <c r="QH12" i="22"/>
  <c r="QF12" i="22"/>
  <c r="QG12" i="22" s="1"/>
  <c r="QE12" i="22"/>
  <c r="QB12" i="22"/>
  <c r="QA12" i="22"/>
  <c r="QD12" i="22" s="1"/>
  <c r="PZ12" i="22"/>
  <c r="PX12" i="22"/>
  <c r="PW12" i="22"/>
  <c r="PV12" i="22"/>
  <c r="PY12" i="22" s="1"/>
  <c r="PT12" i="22"/>
  <c r="PS12" i="22"/>
  <c r="PR12" i="22"/>
  <c r="PQ12" i="22"/>
  <c r="PU12" i="22" s="1"/>
  <c r="PL12" i="22"/>
  <c r="PG12" i="22"/>
  <c r="PB12" i="22"/>
  <c r="PA12" i="22"/>
  <c r="OZ12" i="22"/>
  <c r="OY12" i="22"/>
  <c r="OX12" i="22"/>
  <c r="OW12" i="22"/>
  <c r="OV12" i="22"/>
  <c r="OU12" i="22"/>
  <c r="OT12" i="22"/>
  <c r="OS12" i="22"/>
  <c r="OR12" i="22"/>
  <c r="OQ12" i="22"/>
  <c r="OP12" i="22"/>
  <c r="OO12" i="22"/>
  <c r="ON12" i="22"/>
  <c r="OM12" i="22"/>
  <c r="OL12" i="22"/>
  <c r="OK12" i="22"/>
  <c r="OJ12" i="22"/>
  <c r="OI12" i="22"/>
  <c r="OH12" i="22"/>
  <c r="OG12" i="22"/>
  <c r="OF12" i="22"/>
  <c r="OE12" i="22"/>
  <c r="OD12" i="22"/>
  <c r="OC12" i="22"/>
  <c r="OB12" i="22"/>
  <c r="OA12" i="22"/>
  <c r="NZ12" i="22"/>
  <c r="NY12" i="22"/>
  <c r="NX12" i="22"/>
  <c r="NW12" i="22"/>
  <c r="NV12" i="22"/>
  <c r="NU12" i="22"/>
  <c r="NN12" i="22"/>
  <c r="NH12" i="22"/>
  <c r="NC12" i="22"/>
  <c r="MX12" i="22"/>
  <c r="MW12" i="22"/>
  <c r="MV12" i="22"/>
  <c r="MU12" i="22"/>
  <c r="MT12" i="22"/>
  <c r="MS12" i="22"/>
  <c r="MR12" i="22"/>
  <c r="MM12" i="22"/>
  <c r="MJ12" i="22"/>
  <c r="MH12" i="22"/>
  <c r="MB12" i="22"/>
  <c r="LZ12" i="22"/>
  <c r="MP12" i="22" s="1"/>
  <c r="LY12" i="22"/>
  <c r="LR12" i="22"/>
  <c r="LO12" i="22"/>
  <c r="LL12" i="22"/>
  <c r="LJ12" i="22"/>
  <c r="LH12" i="22"/>
  <c r="LQ12" i="22" s="1"/>
  <c r="LG12" i="22"/>
  <c r="LD12" i="22"/>
  <c r="LB12" i="22"/>
  <c r="KY12" i="22"/>
  <c r="KV12" i="22"/>
  <c r="KT12" i="22"/>
  <c r="KS12" i="22"/>
  <c r="KR12" i="22"/>
  <c r="KQ12" i="22"/>
  <c r="KP12" i="22"/>
  <c r="KO12" i="22"/>
  <c r="KN12" i="22"/>
  <c r="KL12" i="22"/>
  <c r="KJ12" i="22"/>
  <c r="KI12" i="22"/>
  <c r="KH12" i="22"/>
  <c r="KK12" i="22" s="1"/>
  <c r="KG12" i="22"/>
  <c r="JX12" i="22"/>
  <c r="JV12" i="22"/>
  <c r="JT12" i="22"/>
  <c r="JS12" i="22"/>
  <c r="JP12" i="22"/>
  <c r="JO12" i="22"/>
  <c r="JU12" i="22" s="1"/>
  <c r="JN12" i="22"/>
  <c r="JH12" i="22"/>
  <c r="JG12" i="22"/>
  <c r="JF12" i="22"/>
  <c r="IZ12" i="22"/>
  <c r="IX12" i="22"/>
  <c r="IV12" i="22"/>
  <c r="IU12" i="22"/>
  <c r="IT12" i="22"/>
  <c r="IS12" i="22"/>
  <c r="IJ12" i="22"/>
  <c r="II12" i="22"/>
  <c r="IH12" i="22"/>
  <c r="IE12" i="22"/>
  <c r="IB12" i="22"/>
  <c r="IA12" i="22"/>
  <c r="HZ12" i="22"/>
  <c r="HX12" i="22"/>
  <c r="HW12" i="22"/>
  <c r="HT12" i="22"/>
  <c r="HR12" i="22"/>
  <c r="HQ12" i="22"/>
  <c r="HJ12" i="22"/>
  <c r="HI12" i="22"/>
  <c r="HH12" i="22"/>
  <c r="HD12" i="22"/>
  <c r="HB12" i="22"/>
  <c r="HA12" i="22"/>
  <c r="GZ12" i="22"/>
  <c r="GY12" i="22"/>
  <c r="GX12" i="22"/>
  <c r="GV12" i="22"/>
  <c r="GU12" i="22"/>
  <c r="GT12" i="22"/>
  <c r="GS12" i="22"/>
  <c r="GW12" i="22" s="1"/>
  <c r="GR12" i="22"/>
  <c r="GJ12" i="22"/>
  <c r="GI12" i="22"/>
  <c r="GF12" i="22"/>
  <c r="GB12" i="22"/>
  <c r="GA12" i="22"/>
  <c r="FZ12" i="22"/>
  <c r="FX12" i="22"/>
  <c r="FW12" i="22"/>
  <c r="FV12" i="22"/>
  <c r="FU12" i="22"/>
  <c r="FT12" i="22"/>
  <c r="FS12" i="22"/>
  <c r="FR12" i="22"/>
  <c r="FQ12" i="22"/>
  <c r="FY12" i="22" s="1"/>
  <c r="FP12" i="22"/>
  <c r="FN12" i="22"/>
  <c r="FL12" i="22"/>
  <c r="FK12" i="22"/>
  <c r="FH12" i="22"/>
  <c r="FG12" i="22"/>
  <c r="FM12" i="22" s="1"/>
  <c r="EZ12" i="22"/>
  <c r="EX12" i="22"/>
  <c r="EW12" i="22"/>
  <c r="EV12" i="22"/>
  <c r="EU12" i="22"/>
  <c r="ET12" i="22"/>
  <c r="EY12" i="22" s="1"/>
  <c r="EQ12" i="22"/>
  <c r="EP12" i="22"/>
  <c r="EL12" i="22"/>
  <c r="EO12" i="22" s="1"/>
  <c r="EK12" i="22"/>
  <c r="EJ12" i="22"/>
  <c r="EI12" i="22"/>
  <c r="EH12" i="22"/>
  <c r="EG12" i="22"/>
  <c r="EF12" i="22"/>
  <c r="EE12" i="22"/>
  <c r="ED12" i="22"/>
  <c r="EC12" i="22"/>
  <c r="EB12" i="22"/>
  <c r="EA12" i="22"/>
  <c r="DZ12" i="22"/>
  <c r="DX12" i="22"/>
  <c r="DW12" i="22"/>
  <c r="DV12" i="22"/>
  <c r="DT12" i="22"/>
  <c r="DU12" i="22" s="1"/>
  <c r="DS12" i="22"/>
  <c r="DR12" i="22"/>
  <c r="DQ12" i="22"/>
  <c r="DO12" i="22"/>
  <c r="DN12" i="22"/>
  <c r="DL12" i="22"/>
  <c r="DK12" i="22"/>
  <c r="DJ12" i="22"/>
  <c r="DI12" i="22"/>
  <c r="DH12" i="22"/>
  <c r="DG12" i="22"/>
  <c r="DM12" i="22" s="1"/>
  <c r="DF12" i="22"/>
  <c r="DD12" i="22"/>
  <c r="DC12" i="22"/>
  <c r="DB12" i="22"/>
  <c r="DA12" i="22"/>
  <c r="CZ12" i="22"/>
  <c r="CY12" i="22"/>
  <c r="CX12" i="22"/>
  <c r="CW12" i="22"/>
  <c r="DE12" i="22" s="1"/>
  <c r="CV12" i="22"/>
  <c r="CU12" i="22"/>
  <c r="CS12" i="22"/>
  <c r="CR12" i="22"/>
  <c r="CQ12" i="22"/>
  <c r="CN12" i="22"/>
  <c r="CO12" i="22" s="1"/>
  <c r="CM12" i="22"/>
  <c r="CL12" i="22"/>
  <c r="CK12" i="22"/>
  <c r="CJ12" i="22"/>
  <c r="CI12" i="22"/>
  <c r="CH12" i="22"/>
  <c r="CG12" i="22"/>
  <c r="CF12" i="22"/>
  <c r="BZ12" i="22"/>
  <c r="BY12" i="22"/>
  <c r="BS12" i="22"/>
  <c r="BR12" i="22"/>
  <c r="BO12" i="22"/>
  <c r="BN12" i="22"/>
  <c r="BM12" i="22"/>
  <c r="BL12" i="22"/>
  <c r="BQ12" i="22" s="1"/>
  <c r="BK12" i="22"/>
  <c r="BJ12" i="22"/>
  <c r="BH12" i="22"/>
  <c r="BD12" i="22"/>
  <c r="BB12" i="22"/>
  <c r="BI12" i="22" s="1"/>
  <c r="BA12" i="22"/>
  <c r="AR12" i="22"/>
  <c r="AQ12" i="22"/>
  <c r="AM12" i="22"/>
  <c r="AJ12" i="22"/>
  <c r="AK12" i="22" s="1"/>
  <c r="AI12" i="22"/>
  <c r="AH12" i="22"/>
  <c r="AF12" i="22"/>
  <c r="AD12" i="22"/>
  <c r="AB12" i="22"/>
  <c r="AC12" i="22" s="1"/>
  <c r="AA12" i="22"/>
  <c r="Z12" i="22"/>
  <c r="Y12" i="22"/>
  <c r="T12" i="22"/>
  <c r="R12" i="22"/>
  <c r="U12" i="22" s="1"/>
  <c r="Q12" i="22"/>
  <c r="P12" i="22"/>
  <c r="K12" i="22"/>
  <c r="M12" i="22" s="1"/>
  <c r="C12" i="22"/>
  <c r="RX11" i="22"/>
  <c r="RW11" i="22"/>
  <c r="RV11" i="22"/>
  <c r="RS11" i="22"/>
  <c r="RQ11" i="22"/>
  <c r="RP11" i="22"/>
  <c r="RT11" i="22" s="1"/>
  <c r="RO11" i="22"/>
  <c r="RH11" i="22"/>
  <c r="RG11" i="22"/>
  <c r="RF11" i="22"/>
  <c r="RE11" i="22"/>
  <c r="RC11" i="22"/>
  <c r="RA11" i="22"/>
  <c r="QZ11" i="22"/>
  <c r="RD11" i="22" s="1"/>
  <c r="QY11" i="22"/>
  <c r="QW11" i="22"/>
  <c r="QU11" i="22"/>
  <c r="QT11" i="22"/>
  <c r="QP11" i="22"/>
  <c r="QK11" i="22"/>
  <c r="QJ11" i="22"/>
  <c r="QI11" i="22"/>
  <c r="QH11" i="22"/>
  <c r="QG11" i="22"/>
  <c r="QF11" i="22"/>
  <c r="QE11" i="22"/>
  <c r="QD11" i="22"/>
  <c r="QC11" i="22"/>
  <c r="QA11" i="22"/>
  <c r="QB11" i="22" s="1"/>
  <c r="PY11" i="22"/>
  <c r="PV11" i="22"/>
  <c r="PU11" i="22"/>
  <c r="PT11" i="22"/>
  <c r="PR11" i="22"/>
  <c r="PQ11" i="22"/>
  <c r="PS11" i="22" s="1"/>
  <c r="PL11" i="22"/>
  <c r="PK11" i="22"/>
  <c r="PI11" i="22"/>
  <c r="PG11" i="22"/>
  <c r="PH11" i="22" s="1"/>
  <c r="PD11" i="22"/>
  <c r="PC11" i="22"/>
  <c r="PB11" i="22"/>
  <c r="PE11" i="22" s="1"/>
  <c r="OW11" i="22"/>
  <c r="OU11" i="22"/>
  <c r="OT11" i="22"/>
  <c r="OS11" i="22"/>
  <c r="OP11" i="22"/>
  <c r="OO11" i="22"/>
  <c r="OR11" i="22" s="1"/>
  <c r="ON11" i="22"/>
  <c r="OL11" i="22"/>
  <c r="OK11" i="22"/>
  <c r="OI11" i="22"/>
  <c r="OG11" i="22"/>
  <c r="OJ11" i="22" s="1"/>
  <c r="OF11" i="22"/>
  <c r="OE11" i="22"/>
  <c r="OD11" i="22"/>
  <c r="OC11" i="22"/>
  <c r="OA11" i="22"/>
  <c r="NZ11" i="22"/>
  <c r="NY11" i="22"/>
  <c r="OB11" i="22" s="1"/>
  <c r="NX11" i="22"/>
  <c r="NW11" i="22"/>
  <c r="NV11" i="22"/>
  <c r="NU11" i="22"/>
  <c r="NS11" i="22"/>
  <c r="NR11" i="22"/>
  <c r="NQ11" i="22"/>
  <c r="NO11" i="22"/>
  <c r="NN11" i="22"/>
  <c r="NT11" i="22" s="1"/>
  <c r="NH11" i="22"/>
  <c r="NC11" i="22"/>
  <c r="NB11" i="22"/>
  <c r="NA11" i="22"/>
  <c r="MZ11" i="22"/>
  <c r="MY11" i="22"/>
  <c r="MX11" i="22"/>
  <c r="MW11" i="22"/>
  <c r="MU11" i="22"/>
  <c r="MT11" i="22"/>
  <c r="MS11" i="22"/>
  <c r="MV11" i="22" s="1"/>
  <c r="MQ11" i="22"/>
  <c r="MP11" i="22"/>
  <c r="MI11" i="22"/>
  <c r="MH11" i="22"/>
  <c r="MG11" i="22"/>
  <c r="MB11" i="22"/>
  <c r="LZ11" i="22"/>
  <c r="MK11" i="22" s="1"/>
  <c r="LY11" i="22"/>
  <c r="LW11" i="22"/>
  <c r="LU11" i="22"/>
  <c r="LT11" i="22"/>
  <c r="LS11" i="22"/>
  <c r="LR11" i="22"/>
  <c r="LX11" i="22" s="1"/>
  <c r="LQ11" i="22"/>
  <c r="LO11" i="22"/>
  <c r="LH11" i="22"/>
  <c r="LG11" i="22"/>
  <c r="LE11" i="22"/>
  <c r="LD11" i="22"/>
  <c r="LC11" i="22"/>
  <c r="LA11" i="22"/>
  <c r="KZ11" i="22"/>
  <c r="KY11" i="22"/>
  <c r="KW11" i="22"/>
  <c r="KV11" i="22"/>
  <c r="KU11" i="22"/>
  <c r="KT11" i="22"/>
  <c r="LF11" i="22" s="1"/>
  <c r="KS11" i="22"/>
  <c r="KR11" i="22"/>
  <c r="KQ11" i="22"/>
  <c r="KO11" i="22"/>
  <c r="KP11" i="22" s="1"/>
  <c r="KN11" i="22"/>
  <c r="KM11" i="22"/>
  <c r="KL11" i="22"/>
  <c r="KK11" i="22"/>
  <c r="KJ11" i="22"/>
  <c r="KI11" i="22"/>
  <c r="KH11" i="22"/>
  <c r="KG11" i="22"/>
  <c r="KE11" i="22"/>
  <c r="KC11" i="22"/>
  <c r="KB11" i="22"/>
  <c r="KA11" i="22"/>
  <c r="JY11" i="22"/>
  <c r="JX11" i="22"/>
  <c r="JZ11" i="22" s="1"/>
  <c r="JT11" i="22"/>
  <c r="JS11" i="22"/>
  <c r="JO11" i="22"/>
  <c r="JN11" i="22"/>
  <c r="JM11" i="22"/>
  <c r="JL11" i="22"/>
  <c r="JK11" i="22"/>
  <c r="JI11" i="22"/>
  <c r="JH11" i="22"/>
  <c r="JJ11" i="22" s="1"/>
  <c r="JG11" i="22"/>
  <c r="JE11" i="22"/>
  <c r="JD11" i="22"/>
  <c r="JC11" i="22"/>
  <c r="JA11" i="22"/>
  <c r="IZ11" i="22"/>
  <c r="IY11" i="22"/>
  <c r="IX11" i="22"/>
  <c r="JB11" i="22" s="1"/>
  <c r="IW11" i="22"/>
  <c r="IV11" i="22"/>
  <c r="IU11" i="22"/>
  <c r="IT11" i="22"/>
  <c r="IS11" i="22"/>
  <c r="IQ11" i="22"/>
  <c r="IO11" i="22"/>
  <c r="IN11" i="22"/>
  <c r="IM11" i="22"/>
  <c r="IK11" i="22"/>
  <c r="IJ11" i="22"/>
  <c r="IL11" i="22" s="1"/>
  <c r="II11" i="22"/>
  <c r="IG11" i="22"/>
  <c r="IF11" i="22"/>
  <c r="IE11" i="22"/>
  <c r="IC11" i="22"/>
  <c r="IB11" i="22"/>
  <c r="ID11" i="22" s="1"/>
  <c r="IA11" i="22"/>
  <c r="HY11" i="22"/>
  <c r="HX11" i="22"/>
  <c r="HW11" i="22"/>
  <c r="HU11" i="22"/>
  <c r="HT11" i="22"/>
  <c r="HS11" i="22"/>
  <c r="HR11" i="22"/>
  <c r="HV11" i="22" s="1"/>
  <c r="HQ11" i="22"/>
  <c r="HP11" i="22"/>
  <c r="HO11" i="22"/>
  <c r="HM11" i="22"/>
  <c r="HL11" i="22"/>
  <c r="HK11" i="22"/>
  <c r="HJ11" i="22"/>
  <c r="HN11" i="22" s="1"/>
  <c r="HI11" i="22"/>
  <c r="HH11" i="22"/>
  <c r="HG11" i="22"/>
  <c r="HE11" i="22"/>
  <c r="HD11" i="22"/>
  <c r="HC11" i="22"/>
  <c r="HB11" i="22"/>
  <c r="HF11" i="22" s="1"/>
  <c r="HA11" i="22"/>
  <c r="GZ11" i="22"/>
  <c r="GY11" i="22"/>
  <c r="GU11" i="22"/>
  <c r="GS11" i="22"/>
  <c r="GR11" i="22"/>
  <c r="GJ11" i="22"/>
  <c r="GI11" i="22"/>
  <c r="GE11" i="22"/>
  <c r="GB11" i="22"/>
  <c r="GA11" i="22"/>
  <c r="FZ11" i="22"/>
  <c r="FW11" i="22"/>
  <c r="FU11" i="22"/>
  <c r="FT11" i="22"/>
  <c r="FS11" i="22"/>
  <c r="FQ11" i="22"/>
  <c r="FR11" i="22" s="1"/>
  <c r="FG11" i="22"/>
  <c r="FE11" i="22"/>
  <c r="FD11" i="22"/>
  <c r="FC11" i="22"/>
  <c r="FA11" i="22"/>
  <c r="EZ11" i="22"/>
  <c r="FB11" i="22" s="1"/>
  <c r="EY11" i="22"/>
  <c r="EX11" i="22"/>
  <c r="EW11" i="22"/>
  <c r="EV11" i="22"/>
  <c r="EU11" i="22"/>
  <c r="ET11" i="22"/>
  <c r="ES11" i="22"/>
  <c r="ER11" i="22"/>
  <c r="EQ11" i="22"/>
  <c r="EP11" i="22"/>
  <c r="EO11" i="22"/>
  <c r="EN11" i="22"/>
  <c r="EM11" i="22"/>
  <c r="EL11" i="22"/>
  <c r="EK11" i="22"/>
  <c r="EI11" i="22"/>
  <c r="EG11" i="22"/>
  <c r="EF11" i="22"/>
  <c r="EE11" i="22"/>
  <c r="EC11" i="22"/>
  <c r="ED11" i="22" s="1"/>
  <c r="EB11" i="22"/>
  <c r="EA11" i="22"/>
  <c r="DY11" i="22"/>
  <c r="DX11" i="22"/>
  <c r="DW11" i="22"/>
  <c r="DU11" i="22"/>
  <c r="DT11" i="22"/>
  <c r="DV11" i="22" s="1"/>
  <c r="DQ11" i="22"/>
  <c r="DG11" i="22"/>
  <c r="DS11" i="22" s="1"/>
  <c r="DF11" i="22"/>
  <c r="DC11" i="22"/>
  <c r="DA11" i="22"/>
  <c r="CZ11" i="22"/>
  <c r="CY11" i="22"/>
  <c r="CW11" i="22"/>
  <c r="CX11" i="22" s="1"/>
  <c r="CV11" i="22"/>
  <c r="CU11" i="22"/>
  <c r="CS11" i="22"/>
  <c r="CR11" i="22"/>
  <c r="CQ11" i="22"/>
  <c r="CO11" i="22"/>
  <c r="CN11" i="22"/>
  <c r="CP11" i="22" s="1"/>
  <c r="CM11" i="22"/>
  <c r="CK11" i="22"/>
  <c r="CJ11" i="22"/>
  <c r="CI11" i="22"/>
  <c r="CG11" i="22"/>
  <c r="CH11" i="22" s="1"/>
  <c r="CF11" i="22"/>
  <c r="CE11" i="22"/>
  <c r="CD11" i="22"/>
  <c r="CC11" i="22"/>
  <c r="CB11" i="22"/>
  <c r="CA11" i="22"/>
  <c r="BZ11" i="22"/>
  <c r="BY11" i="22"/>
  <c r="BU11" i="22"/>
  <c r="BT11" i="22"/>
  <c r="BS11" i="22"/>
  <c r="BR11" i="22"/>
  <c r="BL11" i="22"/>
  <c r="BK11" i="22"/>
  <c r="BI11" i="22"/>
  <c r="BH11" i="22"/>
  <c r="BG11" i="22"/>
  <c r="BF11" i="22"/>
  <c r="BE11" i="22"/>
  <c r="BD11" i="22"/>
  <c r="BC11" i="22"/>
  <c r="BB11" i="22"/>
  <c r="BJ11" i="22" s="1"/>
  <c r="BA11" i="22"/>
  <c r="AY11" i="22"/>
  <c r="AW11" i="22"/>
  <c r="AV11" i="22"/>
  <c r="AU11" i="22"/>
  <c r="AS11" i="22"/>
  <c r="AR11" i="22"/>
  <c r="AT11" i="22" s="1"/>
  <c r="AQ11" i="22"/>
  <c r="AO11" i="22"/>
  <c r="AN11" i="22"/>
  <c r="AM11" i="22"/>
  <c r="AK11" i="22"/>
  <c r="AJ11" i="22"/>
  <c r="AL11" i="22" s="1"/>
  <c r="AI11" i="22"/>
  <c r="AG11" i="22"/>
  <c r="AF11" i="22"/>
  <c r="AE11" i="22"/>
  <c r="AC11" i="22"/>
  <c r="AB11" i="22"/>
  <c r="AD11" i="22" s="1"/>
  <c r="AA11" i="22"/>
  <c r="Y11" i="22"/>
  <c r="X11" i="22"/>
  <c r="W11" i="22"/>
  <c r="U11" i="22"/>
  <c r="S11" i="22"/>
  <c r="R11" i="22"/>
  <c r="V11" i="22" s="1"/>
  <c r="P11" i="22"/>
  <c r="O11" i="22"/>
  <c r="K11" i="22"/>
  <c r="C11" i="22"/>
  <c r="RW10" i="22"/>
  <c r="RP10" i="22"/>
  <c r="RO10" i="22"/>
  <c r="RN10" i="22"/>
  <c r="RJ10" i="22"/>
  <c r="RH10" i="22"/>
  <c r="RG10" i="22"/>
  <c r="QZ10" i="22"/>
  <c r="QY10" i="22"/>
  <c r="QX10" i="22"/>
  <c r="QV10" i="22"/>
  <c r="QU10" i="22"/>
  <c r="QW10" i="22" s="1"/>
  <c r="QT10" i="22"/>
  <c r="QP10" i="22"/>
  <c r="QS10" i="22" s="1"/>
  <c r="QN10" i="22"/>
  <c r="QL10" i="22"/>
  <c r="QK10" i="22"/>
  <c r="QO10" i="22" s="1"/>
  <c r="QJ10" i="22"/>
  <c r="QI10" i="22"/>
  <c r="QH10" i="22"/>
  <c r="QF10" i="22"/>
  <c r="QG10" i="22" s="1"/>
  <c r="QD10" i="22"/>
  <c r="QB10" i="22"/>
  <c r="QA10" i="22"/>
  <c r="PZ10" i="22"/>
  <c r="PV10" i="22"/>
  <c r="PU10" i="22"/>
  <c r="PT10" i="22"/>
  <c r="PS10" i="22"/>
  <c r="PR10" i="22"/>
  <c r="PQ10" i="22"/>
  <c r="PL10" i="22"/>
  <c r="PK10" i="22"/>
  <c r="PJ10" i="22"/>
  <c r="PH10" i="22"/>
  <c r="PG10" i="22"/>
  <c r="PI10" i="22" s="1"/>
  <c r="PB10" i="22"/>
  <c r="OZ10" i="22"/>
  <c r="OX10" i="22"/>
  <c r="OW10" i="22"/>
  <c r="PA10" i="22" s="1"/>
  <c r="OV10" i="22"/>
  <c r="OU10" i="22"/>
  <c r="OT10" i="22"/>
  <c r="OR10" i="22"/>
  <c r="OP10" i="22"/>
  <c r="OO10" i="22"/>
  <c r="OS10" i="22" s="1"/>
  <c r="ON10" i="22"/>
  <c r="OM10" i="22"/>
  <c r="OL10" i="22"/>
  <c r="OJ10" i="22"/>
  <c r="OH10" i="22"/>
  <c r="OG10" i="22"/>
  <c r="OK10" i="22" s="1"/>
  <c r="OF10" i="22"/>
  <c r="OE10" i="22"/>
  <c r="OD10" i="22"/>
  <c r="OB10" i="22"/>
  <c r="NZ10" i="22"/>
  <c r="NY10" i="22"/>
  <c r="OC10" i="22" s="1"/>
  <c r="NX10" i="22"/>
  <c r="NW10" i="22"/>
  <c r="NV10" i="22"/>
  <c r="NU10" i="22"/>
  <c r="NN10" i="22"/>
  <c r="NL10" i="22"/>
  <c r="NJ10" i="22"/>
  <c r="NH10" i="22"/>
  <c r="NG10" i="22"/>
  <c r="NF10" i="22"/>
  <c r="ND10" i="22"/>
  <c r="NC10" i="22"/>
  <c r="NE10" i="22" s="1"/>
  <c r="NB10" i="22"/>
  <c r="MZ10" i="22"/>
  <c r="MY10" i="22"/>
  <c r="MX10" i="22"/>
  <c r="NA10" i="22" s="1"/>
  <c r="MV10" i="22"/>
  <c r="MT10" i="22"/>
  <c r="MS10" i="22"/>
  <c r="MW10" i="22" s="1"/>
  <c r="MR10" i="22"/>
  <c r="MQ10" i="22"/>
  <c r="MP10" i="22"/>
  <c r="MN10" i="22"/>
  <c r="MJ10" i="22"/>
  <c r="MI10" i="22"/>
  <c r="MH10" i="22"/>
  <c r="MF10" i="22"/>
  <c r="MD10" i="22"/>
  <c r="MB10" i="22"/>
  <c r="MA10" i="22"/>
  <c r="LZ10" i="22"/>
  <c r="LY10" i="22"/>
  <c r="LT10" i="22"/>
  <c r="LS10" i="22"/>
  <c r="LR10" i="22"/>
  <c r="LP10" i="22"/>
  <c r="LL10" i="22"/>
  <c r="LH10" i="22"/>
  <c r="LC10" i="22"/>
  <c r="KT10" i="22"/>
  <c r="LD10" i="22" s="1"/>
  <c r="KR10" i="22"/>
  <c r="KP10" i="22"/>
  <c r="KO10" i="22"/>
  <c r="KS10" i="22" s="1"/>
  <c r="KN10" i="22"/>
  <c r="KH10" i="22"/>
  <c r="KG10" i="22"/>
  <c r="KF10" i="22"/>
  <c r="KD10" i="22"/>
  <c r="JX10" i="22"/>
  <c r="JW10" i="22"/>
  <c r="JT10" i="22"/>
  <c r="JP10" i="22"/>
  <c r="JO10" i="22"/>
  <c r="JV10" i="22" s="1"/>
  <c r="JN10" i="22"/>
  <c r="JL10" i="22"/>
  <c r="JJ10" i="22"/>
  <c r="JH10" i="22"/>
  <c r="JG10" i="22"/>
  <c r="IX10" i="22"/>
  <c r="IV10" i="22"/>
  <c r="IT10" i="22"/>
  <c r="IS10" i="22"/>
  <c r="IR10" i="22"/>
  <c r="IN10" i="22"/>
  <c r="IL10" i="22"/>
  <c r="IJ10" i="22"/>
  <c r="II10" i="22"/>
  <c r="IF10" i="22"/>
  <c r="ID10" i="22"/>
  <c r="IB10" i="22"/>
  <c r="IA10" i="22"/>
  <c r="HZ10" i="22"/>
  <c r="HV10" i="22"/>
  <c r="HS10" i="22"/>
  <c r="HR10" i="22"/>
  <c r="HX10" i="22" s="1"/>
  <c r="HQ10" i="22"/>
  <c r="HP10" i="22"/>
  <c r="HN10" i="22"/>
  <c r="HL10" i="22"/>
  <c r="HK10" i="22"/>
  <c r="HJ10" i="22"/>
  <c r="HI10" i="22"/>
  <c r="HD10" i="22"/>
  <c r="HC10" i="22"/>
  <c r="HB10" i="22"/>
  <c r="HA10" i="22"/>
  <c r="GZ10" i="22"/>
  <c r="GY10" i="22"/>
  <c r="GX10" i="22"/>
  <c r="GW10" i="22"/>
  <c r="GV10" i="22"/>
  <c r="GU10" i="22"/>
  <c r="GT10" i="22"/>
  <c r="GS10" i="22"/>
  <c r="GR10" i="22"/>
  <c r="GJ10" i="22"/>
  <c r="GI10" i="22"/>
  <c r="GH10" i="22"/>
  <c r="GF10" i="22"/>
  <c r="GE10" i="22"/>
  <c r="GD10" i="22"/>
  <c r="GB10" i="22"/>
  <c r="GA10" i="22"/>
  <c r="GC10" i="22" s="1"/>
  <c r="FZ10" i="22"/>
  <c r="FX10" i="22"/>
  <c r="FW10" i="22"/>
  <c r="FV10" i="22"/>
  <c r="FT10" i="22"/>
  <c r="FS10" i="22"/>
  <c r="FR10" i="22"/>
  <c r="FQ10" i="22"/>
  <c r="FU10" i="22" s="1"/>
  <c r="FP10" i="22"/>
  <c r="FO10" i="22"/>
  <c r="FN10" i="22"/>
  <c r="FJ10" i="22"/>
  <c r="FH10" i="22"/>
  <c r="FG10" i="22"/>
  <c r="EZ10" i="22"/>
  <c r="EX10" i="22"/>
  <c r="EV10" i="22"/>
  <c r="ET10" i="22"/>
  <c r="ER10" i="22"/>
  <c r="EQ10" i="22"/>
  <c r="EP10" i="22"/>
  <c r="ES10" i="22" s="1"/>
  <c r="EN10" i="22"/>
  <c r="EL10" i="22"/>
  <c r="EK10" i="22"/>
  <c r="EJ10" i="22"/>
  <c r="EI10" i="22"/>
  <c r="EH10" i="22"/>
  <c r="EF10" i="22"/>
  <c r="EE10" i="22"/>
  <c r="ED10" i="22"/>
  <c r="EC10" i="22"/>
  <c r="EG10" i="22" s="1"/>
  <c r="EB10" i="22"/>
  <c r="DX10" i="22"/>
  <c r="DV10" i="22"/>
  <c r="DT10" i="22"/>
  <c r="DS10" i="22"/>
  <c r="DP10" i="22"/>
  <c r="DO10" i="22"/>
  <c r="DL10" i="22"/>
  <c r="DK10" i="22"/>
  <c r="DJ10" i="22"/>
  <c r="DH10" i="22"/>
  <c r="DG10" i="22"/>
  <c r="DN10" i="22" s="1"/>
  <c r="DF10" i="22"/>
  <c r="DB10" i="22"/>
  <c r="CW10" i="22"/>
  <c r="CV10" i="22"/>
  <c r="CP10" i="22"/>
  <c r="CN10" i="22"/>
  <c r="CM10" i="22"/>
  <c r="CI10" i="22"/>
  <c r="CG10" i="22"/>
  <c r="CF10" i="22"/>
  <c r="CE10" i="22"/>
  <c r="BZ10" i="22"/>
  <c r="BY10" i="22"/>
  <c r="BX10" i="22"/>
  <c r="BV10" i="22"/>
  <c r="BT10" i="22"/>
  <c r="BS10" i="22"/>
  <c r="BU10" i="22" s="1"/>
  <c r="BR10" i="22"/>
  <c r="BQ10" i="22"/>
  <c r="BL10" i="22"/>
  <c r="BK10" i="22"/>
  <c r="BI10" i="22"/>
  <c r="BH10" i="22"/>
  <c r="BF10" i="22"/>
  <c r="BC10" i="22"/>
  <c r="BB10" i="22"/>
  <c r="BE10" i="22" s="1"/>
  <c r="BA10" i="22"/>
  <c r="AZ10" i="22"/>
  <c r="AY10" i="22"/>
  <c r="AX10" i="22"/>
  <c r="AV10" i="22"/>
  <c r="AT10" i="22"/>
  <c r="AS10" i="22"/>
  <c r="AR10" i="22"/>
  <c r="AW10" i="22" s="1"/>
  <c r="AQ10" i="22"/>
  <c r="AP10" i="22"/>
  <c r="AM10" i="22"/>
  <c r="AK10" i="22"/>
  <c r="AJ10" i="22"/>
  <c r="AO10" i="22" s="1"/>
  <c r="AI10" i="22"/>
  <c r="AF10" i="22"/>
  <c r="AD10" i="22"/>
  <c r="AB10" i="22"/>
  <c r="AA10" i="22"/>
  <c r="X10" i="22"/>
  <c r="W10" i="22"/>
  <c r="U10" i="22"/>
  <c r="S10" i="22"/>
  <c r="R10" i="22"/>
  <c r="Y10" i="22" s="1"/>
  <c r="P10" i="22"/>
  <c r="O10" i="22"/>
  <c r="N10" i="22"/>
  <c r="M10" i="22"/>
  <c r="L10" i="22"/>
  <c r="K10" i="22"/>
  <c r="Q10" i="22" s="1"/>
  <c r="C10" i="22"/>
  <c r="RW9" i="22"/>
  <c r="RV9" i="22"/>
  <c r="RU9" i="22"/>
  <c r="RT9" i="22"/>
  <c r="RS9" i="22"/>
  <c r="RR9" i="22"/>
  <c r="RQ9" i="22"/>
  <c r="RP9" i="22"/>
  <c r="RX9" i="22" s="1"/>
  <c r="RO9" i="22"/>
  <c r="RN9" i="22"/>
  <c r="RM9" i="22"/>
  <c r="RL9" i="22"/>
  <c r="RK9" i="22"/>
  <c r="RJ9" i="22"/>
  <c r="RI9" i="22"/>
  <c r="RH9" i="22"/>
  <c r="RG9" i="22"/>
  <c r="RF9" i="22"/>
  <c r="RE9" i="22"/>
  <c r="RD9" i="22"/>
  <c r="RC9" i="22"/>
  <c r="RB9" i="22"/>
  <c r="RA9" i="22"/>
  <c r="QZ9" i="22"/>
  <c r="QY9" i="22"/>
  <c r="QW9" i="22"/>
  <c r="QV9" i="22"/>
  <c r="QU9" i="22"/>
  <c r="QX9" i="22" s="1"/>
  <c r="QT9" i="22"/>
  <c r="QQ9" i="22"/>
  <c r="QP9" i="22"/>
  <c r="QR9" i="22" s="1"/>
  <c r="QK9" i="22"/>
  <c r="QH9" i="22"/>
  <c r="QG9" i="22"/>
  <c r="QF9" i="22"/>
  <c r="QJ9" i="22" s="1"/>
  <c r="QA9" i="22"/>
  <c r="PY9" i="22"/>
  <c r="PV9" i="22"/>
  <c r="PZ9" i="22" s="1"/>
  <c r="PU9" i="22"/>
  <c r="PS9" i="22"/>
  <c r="PR9" i="22"/>
  <c r="PQ9" i="22"/>
  <c r="PT9" i="22" s="1"/>
  <c r="PP9" i="22"/>
  <c r="PO9" i="22"/>
  <c r="PN9" i="22"/>
  <c r="PM9" i="22"/>
  <c r="PL9" i="22"/>
  <c r="PJ9" i="22"/>
  <c r="PH9" i="22"/>
  <c r="PG9" i="22"/>
  <c r="PI9" i="22" s="1"/>
  <c r="PE9" i="22"/>
  <c r="PC9" i="22"/>
  <c r="PB9" i="22"/>
  <c r="PD9" i="22" s="1"/>
  <c r="PA9" i="22"/>
  <c r="OY9" i="22"/>
  <c r="OX9" i="22"/>
  <c r="OW9" i="22"/>
  <c r="OZ9" i="22" s="1"/>
  <c r="OV9" i="22"/>
  <c r="OU9" i="22"/>
  <c r="OT9" i="22"/>
  <c r="OS9" i="22"/>
  <c r="OQ9" i="22"/>
  <c r="OP9" i="22"/>
  <c r="OO9" i="22"/>
  <c r="OR9" i="22" s="1"/>
  <c r="ON9" i="22"/>
  <c r="OM9" i="22"/>
  <c r="OL9" i="22"/>
  <c r="OK9" i="22"/>
  <c r="OI9" i="22"/>
  <c r="OH9" i="22"/>
  <c r="OG9" i="22"/>
  <c r="OJ9" i="22" s="1"/>
  <c r="OF9" i="22"/>
  <c r="OE9" i="22"/>
  <c r="OD9" i="22"/>
  <c r="OC9" i="22"/>
  <c r="OA9" i="22"/>
  <c r="NZ9" i="22"/>
  <c r="NY9" i="22"/>
  <c r="OB9" i="22" s="1"/>
  <c r="NW9" i="22"/>
  <c r="NV9" i="22"/>
  <c r="NU9" i="22"/>
  <c r="NX9" i="22" s="1"/>
  <c r="NN9" i="22"/>
  <c r="NM9" i="22"/>
  <c r="NK9" i="22"/>
  <c r="NH9" i="22"/>
  <c r="NL9" i="22" s="1"/>
  <c r="NG9" i="22"/>
  <c r="NE9" i="22"/>
  <c r="NC9" i="22"/>
  <c r="ND9" i="22" s="1"/>
  <c r="MX9" i="22"/>
  <c r="MW9" i="22"/>
  <c r="MU9" i="22"/>
  <c r="MT9" i="22"/>
  <c r="MS9" i="22"/>
  <c r="MV9" i="22" s="1"/>
  <c r="MQ9" i="22"/>
  <c r="MO9" i="22"/>
  <c r="MM9" i="22"/>
  <c r="MH9" i="22"/>
  <c r="MG9" i="22"/>
  <c r="MA9" i="22"/>
  <c r="LZ9" i="22"/>
  <c r="LY9" i="22"/>
  <c r="LW9" i="22"/>
  <c r="LR9" i="22"/>
  <c r="LQ9" i="22"/>
  <c r="LO9" i="22"/>
  <c r="LN9" i="22"/>
  <c r="LL9" i="22"/>
  <c r="LK9" i="22"/>
  <c r="LJ9" i="22"/>
  <c r="LI9" i="22"/>
  <c r="LH9" i="22"/>
  <c r="LP9" i="22" s="1"/>
  <c r="LG9" i="22"/>
  <c r="LB9" i="22"/>
  <c r="LA9" i="22"/>
  <c r="KY9" i="22"/>
  <c r="KU9" i="22"/>
  <c r="KT9" i="22"/>
  <c r="LC9" i="22" s="1"/>
  <c r="KS9" i="22"/>
  <c r="KR9" i="22"/>
  <c r="KQ9" i="22"/>
  <c r="KP9" i="22"/>
  <c r="KO9" i="22"/>
  <c r="KN9" i="22"/>
  <c r="KM9" i="22"/>
  <c r="KL9" i="22"/>
  <c r="KK9" i="22"/>
  <c r="KI9" i="22"/>
  <c r="KH9" i="22"/>
  <c r="KJ9" i="22" s="1"/>
  <c r="KG9" i="22"/>
  <c r="KE9" i="22"/>
  <c r="KD9" i="22"/>
  <c r="KC9" i="22"/>
  <c r="KA9" i="22"/>
  <c r="JX9" i="22"/>
  <c r="KB9" i="22" s="1"/>
  <c r="JT9" i="22"/>
  <c r="JO9" i="22"/>
  <c r="JN9" i="22"/>
  <c r="JM9" i="22"/>
  <c r="JK9" i="22"/>
  <c r="JH9" i="22"/>
  <c r="JL9" i="22" s="1"/>
  <c r="JG9" i="22"/>
  <c r="JE9" i="22"/>
  <c r="JC9" i="22"/>
  <c r="IX9" i="22"/>
  <c r="JF9" i="22" s="1"/>
  <c r="IT9" i="22"/>
  <c r="IS9" i="22"/>
  <c r="IQ9" i="22"/>
  <c r="IP9" i="22"/>
  <c r="IJ9" i="22"/>
  <c r="II9" i="22"/>
  <c r="IB9" i="22"/>
  <c r="IA9" i="22"/>
  <c r="HR9" i="22"/>
  <c r="HQ9" i="22"/>
  <c r="HL9" i="22"/>
  <c r="HK9" i="22"/>
  <c r="HJ9" i="22"/>
  <c r="HI9" i="22"/>
  <c r="HG9" i="22"/>
  <c r="HD9" i="22"/>
  <c r="HC9" i="22"/>
  <c r="HB9" i="22"/>
  <c r="HA9" i="22"/>
  <c r="GS9" i="22"/>
  <c r="GR9" i="22"/>
  <c r="GQ9" i="22"/>
  <c r="GP9" i="22"/>
  <c r="GN9" i="22"/>
  <c r="GM9" i="22"/>
  <c r="GL9" i="22"/>
  <c r="GK9" i="22"/>
  <c r="GJ9" i="22"/>
  <c r="GO9" i="22" s="1"/>
  <c r="GI9" i="22"/>
  <c r="GE9" i="22"/>
  <c r="GD9" i="22"/>
  <c r="GA9" i="22"/>
  <c r="FZ9" i="22"/>
  <c r="FX9" i="22"/>
  <c r="FW9" i="22"/>
  <c r="FV9" i="22"/>
  <c r="FU9" i="22"/>
  <c r="FS9" i="22"/>
  <c r="FR9" i="22"/>
  <c r="FQ9" i="22"/>
  <c r="FT9" i="22" s="1"/>
  <c r="FP9" i="22"/>
  <c r="FO9" i="22"/>
  <c r="FN9" i="22"/>
  <c r="FM9" i="22"/>
  <c r="FK9" i="22"/>
  <c r="FH9" i="22"/>
  <c r="FG9" i="22"/>
  <c r="EZ9" i="22"/>
  <c r="EY9" i="22"/>
  <c r="EX9" i="22"/>
  <c r="EW9" i="22"/>
  <c r="EU9" i="22"/>
  <c r="ET9" i="22"/>
  <c r="EV9" i="22" s="1"/>
  <c r="EP9" i="22"/>
  <c r="EO9" i="22"/>
  <c r="EM9" i="22"/>
  <c r="EL9" i="22"/>
  <c r="EN9" i="22" s="1"/>
  <c r="EK9" i="22"/>
  <c r="EJ9" i="22"/>
  <c r="EI9" i="22"/>
  <c r="EH9" i="22"/>
  <c r="EG9" i="22"/>
  <c r="EE9" i="22"/>
  <c r="ED9" i="22"/>
  <c r="EC9" i="22"/>
  <c r="EF9" i="22" s="1"/>
  <c r="EB9" i="22"/>
  <c r="EA9" i="22"/>
  <c r="DZ9" i="22"/>
  <c r="DY9" i="22"/>
  <c r="DW9" i="22"/>
  <c r="DT9" i="22"/>
  <c r="DJ9" i="22"/>
  <c r="DG9" i="22"/>
  <c r="DR9" i="22" s="1"/>
  <c r="DF9" i="22"/>
  <c r="DD9" i="22"/>
  <c r="DC9" i="22"/>
  <c r="DB9" i="22"/>
  <c r="DA9" i="22"/>
  <c r="CY9" i="22"/>
  <c r="CX9" i="22"/>
  <c r="CW9" i="22"/>
  <c r="CZ9" i="22" s="1"/>
  <c r="CV9" i="22"/>
  <c r="CN9" i="22"/>
  <c r="CM9" i="22"/>
  <c r="CL9" i="22"/>
  <c r="CK9" i="22"/>
  <c r="CI9" i="22"/>
  <c r="CH9" i="22"/>
  <c r="CG9" i="22"/>
  <c r="CJ9" i="22" s="1"/>
  <c r="CF9" i="22"/>
  <c r="CE9" i="22"/>
  <c r="CD9" i="22"/>
  <c r="CC9" i="22"/>
  <c r="CA9" i="22"/>
  <c r="BZ9" i="22"/>
  <c r="CB9" i="22" s="1"/>
  <c r="BY9" i="22"/>
  <c r="BV9" i="22"/>
  <c r="BS9" i="22"/>
  <c r="BT9" i="22" s="1"/>
  <c r="BR9" i="22"/>
  <c r="BP9" i="22"/>
  <c r="BO9" i="22"/>
  <c r="BN9" i="22"/>
  <c r="BM9" i="22"/>
  <c r="BL9" i="22"/>
  <c r="BQ9" i="22" s="1"/>
  <c r="BK9" i="22"/>
  <c r="BH9" i="22"/>
  <c r="BG9" i="22"/>
  <c r="BF9" i="22"/>
  <c r="BE9" i="22"/>
  <c r="BC9" i="22"/>
  <c r="BB9" i="22"/>
  <c r="BD9" i="22" s="1"/>
  <c r="BA9" i="22"/>
  <c r="AY9" i="22"/>
  <c r="AX9" i="22"/>
  <c r="AU9" i="22"/>
  <c r="AR9" i="22"/>
  <c r="AQ9" i="22"/>
  <c r="AP9" i="22"/>
  <c r="AM9" i="22"/>
  <c r="AJ9" i="22"/>
  <c r="AI9" i="22"/>
  <c r="AB9" i="22"/>
  <c r="AA9" i="22"/>
  <c r="Z9" i="22"/>
  <c r="R9" i="22"/>
  <c r="Q9" i="22"/>
  <c r="L9" i="22"/>
  <c r="K9" i="22"/>
  <c r="C9" i="22"/>
  <c r="RR8" i="22"/>
  <c r="RP8" i="22"/>
  <c r="RX8" i="22" s="1"/>
  <c r="RO8" i="22"/>
  <c r="RH8" i="22"/>
  <c r="RC8" i="22"/>
  <c r="RB8" i="22"/>
  <c r="QZ8" i="22"/>
  <c r="QU8" i="22"/>
  <c r="QT8" i="22"/>
  <c r="QR8" i="22"/>
  <c r="QP8" i="22"/>
  <c r="QQ8" i="22" s="1"/>
  <c r="QL8" i="22"/>
  <c r="QK8" i="22"/>
  <c r="QJ8" i="22"/>
  <c r="QH8" i="22"/>
  <c r="QG8" i="22"/>
  <c r="QF8" i="22"/>
  <c r="QI8" i="22" s="1"/>
  <c r="QE8" i="22"/>
  <c r="QD8" i="22"/>
  <c r="QC8" i="22"/>
  <c r="QB8" i="22"/>
  <c r="QA8" i="22"/>
  <c r="PZ8" i="22"/>
  <c r="PV8" i="22"/>
  <c r="PU8" i="22"/>
  <c r="PT8" i="22"/>
  <c r="PR8" i="22"/>
  <c r="PQ8" i="22"/>
  <c r="PS8" i="22" s="1"/>
  <c r="PN8" i="22"/>
  <c r="PL8" i="22"/>
  <c r="PP8" i="22" s="1"/>
  <c r="PJ8" i="22"/>
  <c r="PG8" i="22"/>
  <c r="PB8" i="22"/>
  <c r="OX8" i="22"/>
  <c r="OW8" i="22"/>
  <c r="OO8" i="22"/>
  <c r="OL8" i="22"/>
  <c r="OI8" i="22"/>
  <c r="OG8" i="22"/>
  <c r="OA8" i="22"/>
  <c r="NY8" i="22"/>
  <c r="OF8" i="22" s="1"/>
  <c r="NX8" i="22"/>
  <c r="NV8" i="22"/>
  <c r="NU8" i="22"/>
  <c r="NW8" i="22" s="1"/>
  <c r="NQ8" i="22"/>
  <c r="NN8" i="22"/>
  <c r="NS8" i="22" s="1"/>
  <c r="NK8" i="22"/>
  <c r="NI8" i="22"/>
  <c r="NH8" i="22"/>
  <c r="NC8" i="22"/>
  <c r="NA8" i="22"/>
  <c r="MZ8" i="22"/>
  <c r="MX8" i="22"/>
  <c r="MY8" i="22" s="1"/>
  <c r="MS8" i="22"/>
  <c r="MR8" i="22"/>
  <c r="MM8" i="22"/>
  <c r="ME8" i="22"/>
  <c r="MD8" i="22"/>
  <c r="MB8" i="22"/>
  <c r="LZ8" i="22"/>
  <c r="MK8" i="22" s="1"/>
  <c r="LY8" i="22"/>
  <c r="LW8" i="22"/>
  <c r="LV8" i="22"/>
  <c r="LU8" i="22"/>
  <c r="LT8" i="22"/>
  <c r="LR8" i="22"/>
  <c r="LQ8" i="22"/>
  <c r="LO8" i="22"/>
  <c r="LN8" i="22"/>
  <c r="LM8" i="22"/>
  <c r="LL8" i="22"/>
  <c r="LJ8" i="22"/>
  <c r="LI8" i="22"/>
  <c r="LH8" i="22"/>
  <c r="LK8" i="22" s="1"/>
  <c r="LG8" i="22"/>
  <c r="KY8" i="22"/>
  <c r="KX8" i="22"/>
  <c r="KV8" i="22"/>
  <c r="KT8" i="22"/>
  <c r="LE8" i="22" s="1"/>
  <c r="KO8" i="22"/>
  <c r="KR8" i="22" s="1"/>
  <c r="KN8" i="22"/>
  <c r="KK8" i="22"/>
  <c r="KI8" i="22"/>
  <c r="KH8" i="22"/>
  <c r="KG8" i="22"/>
  <c r="KF8" i="22"/>
  <c r="KD8" i="22"/>
  <c r="KC8" i="22"/>
  <c r="JZ8" i="22"/>
  <c r="JY8" i="22"/>
  <c r="JX8" i="22"/>
  <c r="JV8" i="22"/>
  <c r="JU8" i="22"/>
  <c r="JT8" i="22"/>
  <c r="JS8" i="22"/>
  <c r="JR8" i="22"/>
  <c r="JQ8" i="22"/>
  <c r="JP8" i="22"/>
  <c r="JO8" i="22"/>
  <c r="JW8" i="22" s="1"/>
  <c r="JN8" i="22"/>
  <c r="JH8" i="22"/>
  <c r="JG8" i="22"/>
  <c r="IX8" i="22"/>
  <c r="IW8" i="22"/>
  <c r="IV8" i="22"/>
  <c r="IU8" i="22"/>
  <c r="IT8" i="22"/>
  <c r="IS8" i="22"/>
  <c r="IR8" i="22"/>
  <c r="IO8" i="22"/>
  <c r="IM8" i="22"/>
  <c r="IK8" i="22"/>
  <c r="IJ8" i="22"/>
  <c r="II8" i="22"/>
  <c r="IH8" i="22"/>
  <c r="IE8" i="22"/>
  <c r="ID8" i="22"/>
  <c r="IB8" i="22"/>
  <c r="IF8" i="22" s="1"/>
  <c r="IA8" i="22"/>
  <c r="HZ8" i="22"/>
  <c r="HY8" i="22"/>
  <c r="HV8" i="22"/>
  <c r="HU8" i="22"/>
  <c r="HR8" i="22"/>
  <c r="HQ8" i="22"/>
  <c r="HO8" i="22"/>
  <c r="HN8" i="22"/>
  <c r="HL8" i="22"/>
  <c r="HJ8" i="22"/>
  <c r="HI8" i="22"/>
  <c r="HG8" i="22"/>
  <c r="HF8" i="22"/>
  <c r="HE8" i="22"/>
  <c r="HD8" i="22"/>
  <c r="HB8" i="22"/>
  <c r="HA8" i="22"/>
  <c r="GS8" i="22"/>
  <c r="GR8" i="22"/>
  <c r="GQ8" i="22"/>
  <c r="GP8" i="22"/>
  <c r="GO8" i="22"/>
  <c r="GN8" i="22"/>
  <c r="GL8" i="22"/>
  <c r="GK8" i="22"/>
  <c r="GJ8" i="22"/>
  <c r="GM8" i="22" s="1"/>
  <c r="GI8" i="22"/>
  <c r="GH8" i="22"/>
  <c r="GA8" i="22"/>
  <c r="FZ8" i="22"/>
  <c r="FX8" i="22"/>
  <c r="FQ8" i="22"/>
  <c r="FP8" i="22"/>
  <c r="FN8" i="22"/>
  <c r="FM8" i="22"/>
  <c r="FK8" i="22"/>
  <c r="FJ8" i="22"/>
  <c r="FI8" i="22"/>
  <c r="FH8" i="22"/>
  <c r="FG8" i="22"/>
  <c r="FO8" i="22" s="1"/>
  <c r="FF8" i="22"/>
  <c r="FC8" i="22"/>
  <c r="FB8" i="22"/>
  <c r="EZ8" i="22"/>
  <c r="FD8" i="22" s="1"/>
  <c r="EX8" i="22"/>
  <c r="EW8" i="22"/>
  <c r="EU8" i="22"/>
  <c r="ET8" i="22"/>
  <c r="ES8" i="22"/>
  <c r="ER8" i="22"/>
  <c r="EP8" i="22"/>
  <c r="EQ8" i="22" s="1"/>
  <c r="EL8" i="22"/>
  <c r="EN8" i="22" s="1"/>
  <c r="EK8" i="22"/>
  <c r="EH8" i="22"/>
  <c r="EG8" i="22"/>
  <c r="ED8" i="22"/>
  <c r="EC8" i="22"/>
  <c r="EB8" i="22"/>
  <c r="DZ8" i="22"/>
  <c r="DW8" i="22"/>
  <c r="DV8" i="22"/>
  <c r="DT8" i="22"/>
  <c r="DQ8" i="22"/>
  <c r="DO8" i="22"/>
  <c r="DM8" i="22"/>
  <c r="DL8" i="22"/>
  <c r="DI8" i="22"/>
  <c r="DG8" i="22"/>
  <c r="DF8" i="22"/>
  <c r="DE8" i="22"/>
  <c r="DB8" i="22"/>
  <c r="DA8" i="22"/>
  <c r="CX8" i="22"/>
  <c r="CW8" i="22"/>
  <c r="CV8" i="22"/>
  <c r="CT8" i="22"/>
  <c r="CQ8" i="22"/>
  <c r="CP8" i="22"/>
  <c r="CN8" i="22"/>
  <c r="CM8" i="22"/>
  <c r="CL8" i="22"/>
  <c r="CK8" i="22"/>
  <c r="CH8" i="22"/>
  <c r="CG8" i="22"/>
  <c r="CJ8" i="22" s="1"/>
  <c r="CF8" i="22"/>
  <c r="BZ8" i="22"/>
  <c r="BY8" i="22"/>
  <c r="BX8" i="22"/>
  <c r="BV8" i="22"/>
  <c r="BS8" i="22"/>
  <c r="BR8" i="22"/>
  <c r="BQ8" i="22"/>
  <c r="BP8" i="22"/>
  <c r="BN8" i="22"/>
  <c r="BM8" i="22"/>
  <c r="BL8" i="22"/>
  <c r="BO8" i="22" s="1"/>
  <c r="BK8" i="22"/>
  <c r="BH8" i="22"/>
  <c r="BF8" i="22"/>
  <c r="BC8" i="22"/>
  <c r="BB8" i="22"/>
  <c r="BJ8" i="22" s="1"/>
  <c r="BA8" i="22"/>
  <c r="AW8" i="22"/>
  <c r="AU8" i="22"/>
  <c r="AS8" i="22"/>
  <c r="AR8" i="22"/>
  <c r="AZ8" i="22" s="1"/>
  <c r="AQ8" i="22"/>
  <c r="AJ8" i="22"/>
  <c r="AI8" i="22"/>
  <c r="AH8" i="22"/>
  <c r="AG8" i="22"/>
  <c r="AE8" i="22"/>
  <c r="AD8" i="22"/>
  <c r="AC8" i="22"/>
  <c r="AB8" i="22"/>
  <c r="AF8" i="22" s="1"/>
  <c r="AA8" i="22"/>
  <c r="Z8" i="22"/>
  <c r="Y8" i="22"/>
  <c r="W8" i="22"/>
  <c r="V8" i="22"/>
  <c r="U8" i="22"/>
  <c r="T8" i="22"/>
  <c r="R8" i="22"/>
  <c r="Q8" i="22"/>
  <c r="O8" i="22"/>
  <c r="N8" i="22"/>
  <c r="M8" i="22"/>
  <c r="L8" i="22"/>
  <c r="K8" i="22"/>
  <c r="P8" i="22" s="1"/>
  <c r="C8" i="22"/>
  <c r="RV7" i="22"/>
  <c r="RP7" i="22"/>
  <c r="RO7" i="22"/>
  <c r="RM7" i="22"/>
  <c r="RL7" i="22"/>
  <c r="RI7" i="22"/>
  <c r="RH7" i="22"/>
  <c r="RJ7" i="22" s="1"/>
  <c r="RF7" i="22"/>
  <c r="RE7" i="22"/>
  <c r="RC7" i="22"/>
  <c r="RA7" i="22"/>
  <c r="QZ7" i="22"/>
  <c r="QU7" i="22"/>
  <c r="QR7" i="22"/>
  <c r="QP7" i="22"/>
  <c r="QK7" i="22"/>
  <c r="QL7" i="22" s="1"/>
  <c r="QJ7" i="22"/>
  <c r="QG7" i="22"/>
  <c r="QF7" i="22"/>
  <c r="QI7" i="22" s="1"/>
  <c r="QE7" i="22"/>
  <c r="QC7" i="22"/>
  <c r="QB7" i="22"/>
  <c r="QA7" i="22"/>
  <c r="QD7" i="22" s="1"/>
  <c r="PZ7" i="22"/>
  <c r="PY7" i="22"/>
  <c r="PX7" i="22"/>
  <c r="PW7" i="22"/>
  <c r="PV7" i="22"/>
  <c r="PQ7" i="22"/>
  <c r="PO7" i="22"/>
  <c r="PM7" i="22"/>
  <c r="PL7" i="22"/>
  <c r="PN7" i="22" s="1"/>
  <c r="PG7" i="22"/>
  <c r="PD7" i="22"/>
  <c r="PB7" i="22"/>
  <c r="OW7" i="22"/>
  <c r="OX7" i="22" s="1"/>
  <c r="OV7" i="22"/>
  <c r="OS7" i="22"/>
  <c r="OR7" i="22"/>
  <c r="OO7" i="22"/>
  <c r="OL7" i="22"/>
  <c r="OK7" i="22"/>
  <c r="OI7" i="22"/>
  <c r="OG7" i="22"/>
  <c r="ON7" i="22" s="1"/>
  <c r="OF7" i="22"/>
  <c r="OD7" i="22"/>
  <c r="OC7" i="22"/>
  <c r="OB7" i="22"/>
  <c r="OA7" i="22"/>
  <c r="NY7" i="22"/>
  <c r="NX7" i="22"/>
  <c r="NV7" i="22"/>
  <c r="NU7" i="22"/>
  <c r="NW7" i="22" s="1"/>
  <c r="NT7" i="22"/>
  <c r="NS7" i="22"/>
  <c r="NQ7" i="22"/>
  <c r="NP7" i="22"/>
  <c r="NN7" i="22"/>
  <c r="NM7" i="22"/>
  <c r="NL7" i="22"/>
  <c r="NI7" i="22"/>
  <c r="NH7" i="22"/>
  <c r="NJ7" i="22" s="1"/>
  <c r="NE7" i="22"/>
  <c r="NC7" i="22"/>
  <c r="NA7" i="22"/>
  <c r="MX7" i="22"/>
  <c r="MW7" i="22"/>
  <c r="MV7" i="22"/>
  <c r="MU7" i="22"/>
  <c r="MS7" i="22"/>
  <c r="MT7" i="22" s="1"/>
  <c r="MR7" i="22"/>
  <c r="MJ7" i="22"/>
  <c r="MG7" i="22"/>
  <c r="LZ7" i="22"/>
  <c r="LY7" i="22"/>
  <c r="LW7" i="22"/>
  <c r="LU7" i="22"/>
  <c r="LR7" i="22"/>
  <c r="LP7" i="22"/>
  <c r="LO7" i="22"/>
  <c r="LL7" i="22"/>
  <c r="LJ7" i="22"/>
  <c r="LH7" i="22"/>
  <c r="LQ7" i="22" s="1"/>
  <c r="LD7" i="22"/>
  <c r="LA7" i="22"/>
  <c r="KT7" i="22"/>
  <c r="KS7" i="22"/>
  <c r="KQ7" i="22"/>
  <c r="KO7" i="22"/>
  <c r="KP7" i="22" s="1"/>
  <c r="KN7" i="22"/>
  <c r="KL7" i="22"/>
  <c r="KK7" i="22"/>
  <c r="KJ7" i="22"/>
  <c r="KI7" i="22"/>
  <c r="KH7" i="22"/>
  <c r="KM7" i="22" s="1"/>
  <c r="KG7" i="22"/>
  <c r="KF7" i="22"/>
  <c r="KC7" i="22"/>
  <c r="KB7" i="22"/>
  <c r="KA7" i="22"/>
  <c r="JY7" i="22"/>
  <c r="JX7" i="22"/>
  <c r="KD7" i="22" s="1"/>
  <c r="JV7" i="22"/>
  <c r="JU7" i="22"/>
  <c r="JT7" i="22"/>
  <c r="JS7" i="22"/>
  <c r="JQ7" i="22"/>
  <c r="JP7" i="22"/>
  <c r="JO7" i="22"/>
  <c r="JR7" i="22" s="1"/>
  <c r="JN7" i="22"/>
  <c r="JM7" i="22"/>
  <c r="JL7" i="22"/>
  <c r="JH7" i="22"/>
  <c r="JJ7" i="22" s="1"/>
  <c r="JG7" i="22"/>
  <c r="JF7" i="22"/>
  <c r="JD7" i="22"/>
  <c r="JC7" i="22"/>
  <c r="IX7" i="22"/>
  <c r="IW7" i="22"/>
  <c r="IV7" i="22"/>
  <c r="IU7" i="22"/>
  <c r="IT7" i="22"/>
  <c r="IS7" i="22"/>
  <c r="IJ7" i="22"/>
  <c r="II7" i="22"/>
  <c r="IG7" i="22"/>
  <c r="IF7" i="22"/>
  <c r="IE7" i="22"/>
  <c r="IC7" i="22"/>
  <c r="IB7" i="22"/>
  <c r="ID7" i="22" s="1"/>
  <c r="IA7" i="22"/>
  <c r="HZ7" i="22"/>
  <c r="HX7" i="22"/>
  <c r="HW7" i="22"/>
  <c r="HU7" i="22"/>
  <c r="HT7" i="22"/>
  <c r="HR7" i="22"/>
  <c r="HY7" i="22" s="1"/>
  <c r="HQ7" i="22"/>
  <c r="HJ7" i="22"/>
  <c r="HI7" i="22"/>
  <c r="HG7" i="22"/>
  <c r="HE7" i="22"/>
  <c r="HB7" i="22"/>
  <c r="HA7" i="22"/>
  <c r="GZ7" i="22"/>
  <c r="GY7" i="22"/>
  <c r="GW7" i="22"/>
  <c r="GV7" i="22"/>
  <c r="GT7" i="22"/>
  <c r="GS7" i="22"/>
  <c r="GR7" i="22"/>
  <c r="GO7" i="22"/>
  <c r="GN7" i="22"/>
  <c r="GK7" i="22"/>
  <c r="GJ7" i="22"/>
  <c r="GQ7" i="22" s="1"/>
  <c r="GI7" i="22"/>
  <c r="GC7" i="22"/>
  <c r="GA7" i="22"/>
  <c r="FZ7" i="22"/>
  <c r="FQ7" i="22"/>
  <c r="FP7" i="22"/>
  <c r="FN7" i="22"/>
  <c r="FM7" i="22"/>
  <c r="FL7" i="22"/>
  <c r="FK7" i="22"/>
  <c r="FI7" i="22"/>
  <c r="FH7" i="22"/>
  <c r="FG7" i="22"/>
  <c r="FJ7" i="22" s="1"/>
  <c r="EZ7" i="22"/>
  <c r="EX7" i="22"/>
  <c r="EW7" i="22"/>
  <c r="EV7" i="22"/>
  <c r="EU7" i="22"/>
  <c r="ET7" i="22"/>
  <c r="EY7" i="22" s="1"/>
  <c r="EP7" i="22"/>
  <c r="EO7" i="22"/>
  <c r="EN7" i="22"/>
  <c r="EM7" i="22"/>
  <c r="EL7" i="22"/>
  <c r="EK7" i="22"/>
  <c r="EH7" i="22"/>
  <c r="EG7" i="22"/>
  <c r="EE7" i="22"/>
  <c r="EC7" i="22"/>
  <c r="EJ7" i="22" s="1"/>
  <c r="EB7" i="22"/>
  <c r="DT7" i="22"/>
  <c r="DR7" i="22"/>
  <c r="DP7" i="22"/>
  <c r="DO7" i="22"/>
  <c r="DM7" i="22"/>
  <c r="DL7" i="22"/>
  <c r="DJ7" i="22"/>
  <c r="DI7" i="22"/>
  <c r="DH7" i="22"/>
  <c r="DG7" i="22"/>
  <c r="DF7" i="22"/>
  <c r="DD7" i="22"/>
  <c r="DB7" i="22"/>
  <c r="CZ7" i="22"/>
  <c r="CY7" i="22"/>
  <c r="CW7" i="22"/>
  <c r="DC7" i="22" s="1"/>
  <c r="CV7" i="22"/>
  <c r="CU7" i="22"/>
  <c r="CT7" i="22"/>
  <c r="CR7" i="22"/>
  <c r="CQ7" i="22"/>
  <c r="CO7" i="22"/>
  <c r="CN7" i="22"/>
  <c r="CS7" i="22" s="1"/>
  <c r="CM7" i="22"/>
  <c r="CL7" i="22"/>
  <c r="CJ7" i="22"/>
  <c r="CI7" i="22"/>
  <c r="CG7" i="22"/>
  <c r="CK7" i="22" s="1"/>
  <c r="CF7" i="22"/>
  <c r="CE7" i="22"/>
  <c r="CD7" i="22"/>
  <c r="CB7" i="22"/>
  <c r="CA7" i="22"/>
  <c r="BZ7" i="22"/>
  <c r="CC7" i="22" s="1"/>
  <c r="BY7" i="22"/>
  <c r="BW7" i="22"/>
  <c r="BV7" i="22"/>
  <c r="BT7" i="22"/>
  <c r="BS7" i="22"/>
  <c r="BU7" i="22" s="1"/>
  <c r="BR7" i="22"/>
  <c r="BO7" i="22"/>
  <c r="BN7" i="22"/>
  <c r="BL7" i="22"/>
  <c r="BK7" i="22"/>
  <c r="BI7" i="22"/>
  <c r="BH7" i="22"/>
  <c r="BG7" i="22"/>
  <c r="BF7" i="22"/>
  <c r="BD7" i="22"/>
  <c r="BC7" i="22"/>
  <c r="BB7" i="22"/>
  <c r="BE7" i="22" s="1"/>
  <c r="BA7" i="22"/>
  <c r="AY7" i="22"/>
  <c r="AX7" i="22"/>
  <c r="AV7" i="22"/>
  <c r="AU7" i="22"/>
  <c r="AS7" i="22"/>
  <c r="AR7" i="22"/>
  <c r="AW7" i="22" s="1"/>
  <c r="AQ7" i="22"/>
  <c r="AP7" i="22"/>
  <c r="AN7" i="22"/>
  <c r="AM7" i="22"/>
  <c r="AK7" i="22"/>
  <c r="AJ7" i="22"/>
  <c r="AO7" i="22" s="1"/>
  <c r="AI7" i="22"/>
  <c r="AH7" i="22"/>
  <c r="AF7" i="22"/>
  <c r="AE7" i="22"/>
  <c r="AC7" i="22"/>
  <c r="AB7" i="22"/>
  <c r="AG7" i="22" s="1"/>
  <c r="AA7" i="22"/>
  <c r="X7" i="22"/>
  <c r="S7" i="22"/>
  <c r="R7" i="22"/>
  <c r="Z7" i="22" s="1"/>
  <c r="K7" i="22"/>
  <c r="C7" i="22"/>
  <c r="RW6" i="22"/>
  <c r="RV6" i="22"/>
  <c r="RT6" i="22"/>
  <c r="RS6" i="22"/>
  <c r="RR6" i="22"/>
  <c r="RQ6" i="22"/>
  <c r="RP6" i="22"/>
  <c r="RX6" i="22" s="1"/>
  <c r="RO6" i="22"/>
  <c r="RN6" i="22"/>
  <c r="RL6" i="22"/>
  <c r="RK6" i="22"/>
  <c r="RJ6" i="22"/>
  <c r="RI6" i="22"/>
  <c r="RH6" i="22"/>
  <c r="RM6" i="22" s="1"/>
  <c r="RG6" i="22"/>
  <c r="RF6" i="22"/>
  <c r="RD6" i="22"/>
  <c r="RC6" i="22"/>
  <c r="RB6" i="22"/>
  <c r="RA6" i="22"/>
  <c r="QZ6" i="22"/>
  <c r="RE6" i="22" s="1"/>
  <c r="QY6" i="22"/>
  <c r="QX6" i="22"/>
  <c r="QV6" i="22"/>
  <c r="QU6" i="22"/>
  <c r="QW6" i="22" s="1"/>
  <c r="QS6" i="22"/>
  <c r="QQ6" i="22"/>
  <c r="QP6" i="22"/>
  <c r="QR6" i="22" s="1"/>
  <c r="QK6" i="22"/>
  <c r="QI6" i="22"/>
  <c r="QH6" i="22"/>
  <c r="QF6" i="22"/>
  <c r="QJ6" i="22" s="1"/>
  <c r="QD6" i="22"/>
  <c r="QC6" i="22"/>
  <c r="QA6" i="22"/>
  <c r="PV6" i="22"/>
  <c r="PU6" i="22"/>
  <c r="PS6" i="22"/>
  <c r="PR6" i="22"/>
  <c r="PQ6" i="22"/>
  <c r="PT6" i="22" s="1"/>
  <c r="PP6" i="22"/>
  <c r="PO6" i="22"/>
  <c r="PN6" i="22"/>
  <c r="PM6" i="22"/>
  <c r="PL6" i="22"/>
  <c r="PK6" i="22"/>
  <c r="PJ6" i="22"/>
  <c r="PH6" i="22"/>
  <c r="PG6" i="22"/>
  <c r="PI6" i="22" s="1"/>
  <c r="PB6" i="22"/>
  <c r="PD6" i="22" s="1"/>
  <c r="OX6" i="22"/>
  <c r="OW6" i="22"/>
  <c r="OU6" i="22"/>
  <c r="OT6" i="22"/>
  <c r="OP6" i="22"/>
  <c r="OO6" i="22"/>
  <c r="OM6" i="22"/>
  <c r="OL6" i="22"/>
  <c r="OH6" i="22"/>
  <c r="OG6" i="22"/>
  <c r="OE6" i="22"/>
  <c r="OD6" i="22"/>
  <c r="NZ6" i="22"/>
  <c r="NY6" i="22"/>
  <c r="NW6" i="22"/>
  <c r="NV6" i="22"/>
  <c r="NU6" i="22"/>
  <c r="NX6" i="22" s="1"/>
  <c r="NQ6" i="22"/>
  <c r="NO6" i="22"/>
  <c r="NN6" i="22"/>
  <c r="NR6" i="22" s="1"/>
  <c r="NL6" i="22"/>
  <c r="NK6" i="22"/>
  <c r="NJ6" i="22"/>
  <c r="NI6" i="22"/>
  <c r="NH6" i="22"/>
  <c r="NM6" i="22" s="1"/>
  <c r="NG6" i="22"/>
  <c r="NF6" i="22"/>
  <c r="ND6" i="22"/>
  <c r="NC6" i="22"/>
  <c r="NE6" i="22" s="1"/>
  <c r="NB6" i="22"/>
  <c r="NA6" i="22"/>
  <c r="MY6" i="22"/>
  <c r="MX6" i="22"/>
  <c r="MZ6" i="22" s="1"/>
  <c r="MS6" i="22"/>
  <c r="MQ6" i="22"/>
  <c r="ML6" i="22"/>
  <c r="MK6" i="22"/>
  <c r="MI6" i="22"/>
  <c r="MD6" i="22"/>
  <c r="MC6" i="22"/>
  <c r="MA6" i="22"/>
  <c r="LZ6" i="22"/>
  <c r="MH6" i="22" s="1"/>
  <c r="LY6" i="22"/>
  <c r="LR6" i="22"/>
  <c r="LV6" i="22" s="1"/>
  <c r="LN6" i="22"/>
  <c r="LM6" i="22"/>
  <c r="LK6" i="22"/>
  <c r="LJ6" i="22"/>
  <c r="LH6" i="22"/>
  <c r="LL6" i="22" s="1"/>
  <c r="LC6" i="22"/>
  <c r="LB6" i="22"/>
  <c r="KT6" i="22"/>
  <c r="LF6" i="22" s="1"/>
  <c r="KP6" i="22"/>
  <c r="KO6" i="22"/>
  <c r="KN6" i="22"/>
  <c r="KM6" i="22"/>
  <c r="KL6" i="22"/>
  <c r="KH6" i="22"/>
  <c r="KG6" i="22"/>
  <c r="KE6" i="22"/>
  <c r="KD6" i="22"/>
  <c r="KB6" i="22"/>
  <c r="KA6" i="22"/>
  <c r="JZ6" i="22"/>
  <c r="JY6" i="22"/>
  <c r="JX6" i="22"/>
  <c r="KF6" i="22" s="1"/>
  <c r="JT6" i="22"/>
  <c r="JO6" i="22"/>
  <c r="JR6" i="22" s="1"/>
  <c r="JN6" i="22"/>
  <c r="JL6" i="22"/>
  <c r="JK6" i="22"/>
  <c r="JJ6" i="22"/>
  <c r="JI6" i="22"/>
  <c r="JH6" i="22"/>
  <c r="JM6" i="22" s="1"/>
  <c r="JG6" i="22"/>
  <c r="JF6" i="22"/>
  <c r="IX6" i="22"/>
  <c r="IT6" i="22"/>
  <c r="IS6" i="22"/>
  <c r="IQ6" i="22"/>
  <c r="IP6" i="22"/>
  <c r="IN6" i="22"/>
  <c r="IM6" i="22"/>
  <c r="IL6" i="22"/>
  <c r="IK6" i="22"/>
  <c r="IJ6" i="22"/>
  <c r="IR6" i="22" s="1"/>
  <c r="II6" i="22"/>
  <c r="IH6" i="22"/>
  <c r="IF6" i="22"/>
  <c r="IE6" i="22"/>
  <c r="ID6" i="22"/>
  <c r="IC6" i="22"/>
  <c r="IB6" i="22"/>
  <c r="IG6" i="22" s="1"/>
  <c r="IA6" i="22"/>
  <c r="HV6" i="22"/>
  <c r="HU6" i="22"/>
  <c r="HS6" i="22"/>
  <c r="HR6" i="22"/>
  <c r="HZ6" i="22" s="1"/>
  <c r="HQ6" i="22"/>
  <c r="HJ6" i="22"/>
  <c r="HI6" i="22"/>
  <c r="HB6" i="22"/>
  <c r="HA6" i="22"/>
  <c r="GZ6" i="22"/>
  <c r="GY6" i="22"/>
  <c r="GX6" i="22"/>
  <c r="GW6" i="22"/>
  <c r="GU6" i="22"/>
  <c r="GT6" i="22"/>
  <c r="GS6" i="22"/>
  <c r="GV6" i="22" s="1"/>
  <c r="GR6" i="22"/>
  <c r="GP6" i="22"/>
  <c r="GO6" i="22"/>
  <c r="GM6" i="22"/>
  <c r="GL6" i="22"/>
  <c r="GJ6" i="22"/>
  <c r="GN6" i="22" s="1"/>
  <c r="GI6" i="22"/>
  <c r="GH6" i="22"/>
  <c r="GG6" i="22"/>
  <c r="GE6" i="22"/>
  <c r="GD6" i="22"/>
  <c r="GA6" i="22"/>
  <c r="GF6" i="22" s="1"/>
  <c r="FZ6" i="22"/>
  <c r="FY6" i="22"/>
  <c r="FW6" i="22"/>
  <c r="FV6" i="22"/>
  <c r="FR6" i="22"/>
  <c r="FQ6" i="22"/>
  <c r="FO6" i="22"/>
  <c r="FN6" i="22"/>
  <c r="FG6" i="22"/>
  <c r="FF6" i="22"/>
  <c r="FD6" i="22"/>
  <c r="FC6" i="22"/>
  <c r="FB6" i="22"/>
  <c r="FA6" i="22"/>
  <c r="EZ6" i="22"/>
  <c r="FE6" i="22" s="1"/>
  <c r="ET6" i="22"/>
  <c r="EP6" i="22"/>
  <c r="ER6" i="22" s="1"/>
  <c r="EL6" i="22"/>
  <c r="EK6" i="22"/>
  <c r="EH6" i="22"/>
  <c r="ED6" i="22"/>
  <c r="EC6" i="22"/>
  <c r="EB6" i="22"/>
  <c r="EA6" i="22"/>
  <c r="DZ6" i="22"/>
  <c r="DX6" i="22"/>
  <c r="DW6" i="22"/>
  <c r="DV6" i="22"/>
  <c r="DU6" i="22"/>
  <c r="DT6" i="22"/>
  <c r="DY6" i="22" s="1"/>
  <c r="DS6" i="22"/>
  <c r="DR6" i="22"/>
  <c r="DN6" i="22"/>
  <c r="DM6" i="22"/>
  <c r="DK6" i="22"/>
  <c r="DJ6" i="22"/>
  <c r="DG6" i="22"/>
  <c r="DL6" i="22" s="1"/>
  <c r="DF6" i="22"/>
  <c r="DC6" i="22"/>
  <c r="DB6" i="22"/>
  <c r="CX6" i="22"/>
  <c r="CW6" i="22"/>
  <c r="DE6" i="22" s="1"/>
  <c r="CV6" i="22"/>
  <c r="CU6" i="22"/>
  <c r="CT6" i="22"/>
  <c r="CR6" i="22"/>
  <c r="CQ6" i="22"/>
  <c r="CP6" i="22"/>
  <c r="CO6" i="22"/>
  <c r="CN6" i="22"/>
  <c r="CS6" i="22" s="1"/>
  <c r="CM6" i="22"/>
  <c r="CG6" i="22"/>
  <c r="CK6" i="22" s="1"/>
  <c r="CF6" i="22"/>
  <c r="CE6" i="22"/>
  <c r="CD6" i="22"/>
  <c r="CB6" i="22"/>
  <c r="CA6" i="22"/>
  <c r="BZ6" i="22"/>
  <c r="CC6" i="22" s="1"/>
  <c r="BY6" i="22"/>
  <c r="BW6" i="22"/>
  <c r="BS6" i="22"/>
  <c r="BR6" i="22"/>
  <c r="BL6" i="22"/>
  <c r="BQ6" i="22" s="1"/>
  <c r="BK6" i="22"/>
  <c r="BB6" i="22"/>
  <c r="BF6" i="22" s="1"/>
  <c r="BA6" i="22"/>
  <c r="AY6" i="22"/>
  <c r="AX6" i="22"/>
  <c r="AV6" i="22"/>
  <c r="AU6" i="22"/>
  <c r="AT6" i="22"/>
  <c r="AS6" i="22"/>
  <c r="AR6" i="22"/>
  <c r="AZ6" i="22" s="1"/>
  <c r="AQ6" i="22"/>
  <c r="AP6" i="22"/>
  <c r="AN6" i="22"/>
  <c r="AM6" i="22"/>
  <c r="AL6" i="22"/>
  <c r="AK6" i="22"/>
  <c r="AJ6" i="22"/>
  <c r="AO6" i="22" s="1"/>
  <c r="AI6" i="22"/>
  <c r="AH6" i="22"/>
  <c r="AF6" i="22"/>
  <c r="AE6" i="22"/>
  <c r="AD6" i="22"/>
  <c r="AC6" i="22"/>
  <c r="AB6" i="22"/>
  <c r="AG6" i="22" s="1"/>
  <c r="AA6" i="22"/>
  <c r="Z6" i="22"/>
  <c r="X6" i="22"/>
  <c r="W6" i="22"/>
  <c r="V6" i="22"/>
  <c r="U6" i="22"/>
  <c r="S6" i="22"/>
  <c r="R6" i="22"/>
  <c r="P6" i="22"/>
  <c r="O6" i="22"/>
  <c r="K6" i="22"/>
  <c r="C6" i="22"/>
  <c r="QX5" i="22"/>
  <c r="QW5" i="22"/>
  <c r="QM5" i="22"/>
  <c r="PR5" i="22"/>
  <c r="PH5" i="22"/>
  <c r="OK5" i="22"/>
  <c r="OA5" i="22"/>
  <c r="NF5" i="22"/>
  <c r="NE5" i="22"/>
  <c r="MU5" i="22"/>
  <c r="MP5" i="22"/>
  <c r="ME5" i="22"/>
  <c r="LX5" i="22"/>
  <c r="LO5" i="22"/>
  <c r="LN5" i="22"/>
  <c r="LC5" i="22"/>
  <c r="KX5" i="22"/>
  <c r="KR5" i="22"/>
  <c r="KL5" i="22"/>
  <c r="JV5" i="22"/>
  <c r="JU5" i="22"/>
  <c r="JC5" i="22"/>
  <c r="IY5" i="22"/>
  <c r="HZ5" i="22"/>
  <c r="HY5" i="22"/>
  <c r="HO5" i="22"/>
  <c r="HN5" i="22"/>
  <c r="HG5" i="22"/>
  <c r="HC5" i="22"/>
  <c r="GP5" i="22"/>
  <c r="GO5" i="22"/>
  <c r="GE5" i="22"/>
  <c r="GD5" i="22"/>
  <c r="FR5" i="22"/>
  <c r="EX5" i="22"/>
  <c r="EW5" i="22"/>
  <c r="EM5" i="22"/>
  <c r="DP5" i="22"/>
  <c r="DO5" i="22"/>
  <c r="DJ5" i="22"/>
  <c r="CL5" i="22"/>
  <c r="CD5" i="22"/>
  <c r="CC5" i="22"/>
  <c r="BU5" i="22"/>
  <c r="BT5" i="22"/>
  <c r="BJ5" i="22"/>
  <c r="BF5" i="22"/>
  <c r="BC5" i="22"/>
  <c r="Z5" i="22"/>
  <c r="V5" i="22"/>
  <c r="S5" i="22"/>
  <c r="J5" i="22"/>
  <c r="RX4" i="22"/>
  <c r="RX5" i="22" s="1"/>
  <c r="RW4" i="22"/>
  <c r="RW5" i="22" s="1"/>
  <c r="RV4" i="22"/>
  <c r="RV5" i="22" s="1"/>
  <c r="RU4" i="22"/>
  <c r="RT4" i="22"/>
  <c r="RS4" i="22"/>
  <c r="RR4" i="22"/>
  <c r="RR5" i="22" s="1"/>
  <c r="RQ4" i="22"/>
  <c r="RQ5" i="22" s="1"/>
  <c r="RP4" i="22"/>
  <c r="RU5" i="22" s="1"/>
  <c r="RO4" i="22"/>
  <c r="RN4" i="22"/>
  <c r="RM4" i="22"/>
  <c r="RM5" i="22" s="1"/>
  <c r="RL4" i="22"/>
  <c r="RL5" i="22" s="1"/>
  <c r="RK4" i="22"/>
  <c r="RK5" i="22" s="1"/>
  <c r="RJ4" i="22"/>
  <c r="RI4" i="22"/>
  <c r="RI5" i="22" s="1"/>
  <c r="RH4" i="22"/>
  <c r="RN5" i="22" s="1"/>
  <c r="RG4" i="22"/>
  <c r="RF4" i="22"/>
  <c r="RF5" i="22" s="1"/>
  <c r="RE4" i="22"/>
  <c r="RE5" i="22" s="1"/>
  <c r="RD4" i="22"/>
  <c r="RD5" i="22" s="1"/>
  <c r="RC4" i="22"/>
  <c r="RC5" i="22" s="1"/>
  <c r="RB4" i="22"/>
  <c r="RA4" i="22"/>
  <c r="RA5" i="22" s="1"/>
  <c r="QZ4" i="22"/>
  <c r="QY4" i="22"/>
  <c r="QY5" i="22" s="1"/>
  <c r="QX4" i="22"/>
  <c r="QW4" i="22"/>
  <c r="QV4" i="22"/>
  <c r="QV5" i="22" s="1"/>
  <c r="QU5" i="22" s="1"/>
  <c r="QU4" i="22"/>
  <c r="QT4" i="22"/>
  <c r="QT5" i="22" s="1"/>
  <c r="QS4" i="22"/>
  <c r="QS5" i="22" s="1"/>
  <c r="QR4" i="22"/>
  <c r="QR5" i="22" s="1"/>
  <c r="QQ4" i="22"/>
  <c r="QQ5" i="22" s="1"/>
  <c r="QP4" i="22"/>
  <c r="QO4" i="22"/>
  <c r="QO5" i="22" s="1"/>
  <c r="QN4" i="22"/>
  <c r="QM4" i="22"/>
  <c r="QL4" i="22"/>
  <c r="QK4" i="22"/>
  <c r="QN5" i="22" s="1"/>
  <c r="QJ4" i="22"/>
  <c r="QJ5" i="22" s="1"/>
  <c r="QI4" i="22"/>
  <c r="QH4" i="22"/>
  <c r="QG4" i="22"/>
  <c r="QG5" i="22" s="1"/>
  <c r="QF4" i="22"/>
  <c r="QH5" i="22" s="1"/>
  <c r="QE4" i="22"/>
  <c r="QE5" i="22" s="1"/>
  <c r="QD4" i="22"/>
  <c r="QC4" i="22"/>
  <c r="QC5" i="22" s="1"/>
  <c r="QB4" i="22"/>
  <c r="QB5" i="22" s="1"/>
  <c r="QA4" i="22"/>
  <c r="PZ4" i="22"/>
  <c r="PZ5" i="22" s="1"/>
  <c r="PY4" i="22"/>
  <c r="PY5" i="22" s="1"/>
  <c r="PX4" i="22"/>
  <c r="PX5" i="22" s="1"/>
  <c r="PW4" i="22"/>
  <c r="PW5" i="22" s="1"/>
  <c r="PV5" i="22" s="1"/>
  <c r="PV4" i="22"/>
  <c r="PU4" i="22"/>
  <c r="PU5" i="22" s="1"/>
  <c r="PT4" i="22"/>
  <c r="PT5" i="22" s="1"/>
  <c r="PS4" i="22"/>
  <c r="PR4" i="22"/>
  <c r="PQ4" i="22"/>
  <c r="PP4" i="22"/>
  <c r="PP5" i="22" s="1"/>
  <c r="PO4" i="22"/>
  <c r="PO5" i="22" s="1"/>
  <c r="PN4" i="22"/>
  <c r="PM4" i="22"/>
  <c r="PM5" i="22" s="1"/>
  <c r="PL4" i="22"/>
  <c r="PK4" i="22"/>
  <c r="PK5" i="22" s="1"/>
  <c r="PJ4" i="22"/>
  <c r="PJ5" i="22" s="1"/>
  <c r="PI4" i="22"/>
  <c r="PI5" i="22" s="1"/>
  <c r="PG5" i="22" s="1"/>
  <c r="PH4" i="22"/>
  <c r="PG4" i="22"/>
  <c r="PF4" i="22"/>
  <c r="PF5" i="22" s="1"/>
  <c r="PE4" i="22"/>
  <c r="PE5" i="22" s="1"/>
  <c r="PD4" i="22"/>
  <c r="PD5" i="22" s="1"/>
  <c r="PC4" i="22"/>
  <c r="PC5" i="22" s="1"/>
  <c r="PB4" i="22"/>
  <c r="PA4" i="22"/>
  <c r="PA5" i="22" s="1"/>
  <c r="OZ4" i="22"/>
  <c r="OZ5" i="22" s="1"/>
  <c r="OY4" i="22"/>
  <c r="OY5" i="22" s="1"/>
  <c r="OX4" i="22"/>
  <c r="OW4" i="22"/>
  <c r="OV4" i="22"/>
  <c r="OV5" i="22" s="1"/>
  <c r="OU4" i="22"/>
  <c r="OT4" i="22"/>
  <c r="OT5" i="22" s="1"/>
  <c r="OS4" i="22"/>
  <c r="OS5" i="22" s="1"/>
  <c r="OR4" i="22"/>
  <c r="OR5" i="22" s="1"/>
  <c r="OQ4" i="22"/>
  <c r="OP4" i="22"/>
  <c r="OO4" i="22"/>
  <c r="OQ5" i="22" s="1"/>
  <c r="ON4" i="22"/>
  <c r="ON5" i="22" s="1"/>
  <c r="OM4" i="22"/>
  <c r="OL4" i="22"/>
  <c r="OK4" i="22"/>
  <c r="OJ4" i="22"/>
  <c r="OJ5" i="22" s="1"/>
  <c r="OI4" i="22"/>
  <c r="OI5" i="22" s="1"/>
  <c r="OH4" i="22"/>
  <c r="OG4" i="22"/>
  <c r="OL5" i="22" s="1"/>
  <c r="OF4" i="22"/>
  <c r="OF5" i="22" s="1"/>
  <c r="OE4" i="22"/>
  <c r="OD4" i="22"/>
  <c r="OD5" i="22" s="1"/>
  <c r="OC4" i="22"/>
  <c r="OC5" i="22" s="1"/>
  <c r="OB4" i="22"/>
  <c r="OA4" i="22"/>
  <c r="NZ4" i="22"/>
  <c r="NY4" i="22"/>
  <c r="OB5" i="22" s="1"/>
  <c r="NX4" i="22"/>
  <c r="NX5" i="22" s="1"/>
  <c r="NW4" i="22"/>
  <c r="NW5" i="22" s="1"/>
  <c r="NV4" i="22"/>
  <c r="NU4" i="22"/>
  <c r="NV5" i="22" s="1"/>
  <c r="NT4" i="22"/>
  <c r="NT5" i="22" s="1"/>
  <c r="NS4" i="22"/>
  <c r="NS5" i="22" s="1"/>
  <c r="NR4" i="22"/>
  <c r="NR5" i="22" s="1"/>
  <c r="NQ4" i="22"/>
  <c r="NQ5" i="22" s="1"/>
  <c r="NP4" i="22"/>
  <c r="NP5" i="22" s="1"/>
  <c r="NO4" i="22"/>
  <c r="NO5" i="22" s="1"/>
  <c r="NN4" i="22"/>
  <c r="NM4" i="22"/>
  <c r="NM5" i="22" s="1"/>
  <c r="NL4" i="22"/>
  <c r="NL5" i="22" s="1"/>
  <c r="NK4" i="22"/>
  <c r="NJ4" i="22"/>
  <c r="NI4" i="22"/>
  <c r="NI5" i="22" s="1"/>
  <c r="NH4" i="22"/>
  <c r="NK5" i="22" s="1"/>
  <c r="NG4" i="22"/>
  <c r="NG5" i="22" s="1"/>
  <c r="NF4" i="22"/>
  <c r="NE4" i="22"/>
  <c r="ND4" i="22"/>
  <c r="ND5" i="22" s="1"/>
  <c r="NC5" i="22" s="1"/>
  <c r="NC4" i="22"/>
  <c r="NB4" i="22"/>
  <c r="NB5" i="22" s="1"/>
  <c r="NA4" i="22"/>
  <c r="NA5" i="22" s="1"/>
  <c r="MZ4" i="22"/>
  <c r="MZ5" i="22" s="1"/>
  <c r="MY4" i="22"/>
  <c r="MY5" i="22" s="1"/>
  <c r="MX4" i="22"/>
  <c r="MW4" i="22"/>
  <c r="MW5" i="22" s="1"/>
  <c r="MV4" i="22"/>
  <c r="MU4" i="22"/>
  <c r="MT4" i="22"/>
  <c r="MS4" i="22"/>
  <c r="MV5" i="22" s="1"/>
  <c r="MR4" i="22"/>
  <c r="MR5" i="22" s="1"/>
  <c r="MQ4" i="22"/>
  <c r="MQ5" i="22" s="1"/>
  <c r="MP4" i="22"/>
  <c r="MO4" i="22"/>
  <c r="MO5" i="22" s="1"/>
  <c r="MN4" i="22"/>
  <c r="MN5" i="22" s="1"/>
  <c r="MM4" i="22"/>
  <c r="MM5" i="22" s="1"/>
  <c r="ML4" i="22"/>
  <c r="ML5" i="22" s="1"/>
  <c r="MK4" i="22"/>
  <c r="MK5" i="22" s="1"/>
  <c r="MJ4" i="22"/>
  <c r="MJ5" i="22" s="1"/>
  <c r="MI4" i="22"/>
  <c r="MI5" i="22" s="1"/>
  <c r="MH4" i="22"/>
  <c r="MH5" i="22" s="1"/>
  <c r="MG4" i="22"/>
  <c r="MG5" i="22" s="1"/>
  <c r="MF4" i="22"/>
  <c r="MF5" i="22" s="1"/>
  <c r="ME4" i="22"/>
  <c r="MD4" i="22"/>
  <c r="MD5" i="22" s="1"/>
  <c r="MC4" i="22"/>
  <c r="MC5" i="22" s="1"/>
  <c r="MB4" i="22"/>
  <c r="MB5" i="22" s="1"/>
  <c r="LZ5" i="22" s="1"/>
  <c r="MA4" i="22"/>
  <c r="MA5" i="22" s="1"/>
  <c r="LZ4" i="22"/>
  <c r="LY4" i="22"/>
  <c r="LX4" i="22"/>
  <c r="LW4" i="22"/>
  <c r="LW5" i="22" s="1"/>
  <c r="LV4" i="22"/>
  <c r="LV5" i="22" s="1"/>
  <c r="LU4" i="22"/>
  <c r="LU5" i="22" s="1"/>
  <c r="LT4" i="22"/>
  <c r="LT5" i="22" s="1"/>
  <c r="LS4" i="22"/>
  <c r="LS5" i="22" s="1"/>
  <c r="LR4" i="22"/>
  <c r="LQ4" i="22"/>
  <c r="LQ5" i="22" s="1"/>
  <c r="LP4" i="22"/>
  <c r="LP5" i="22" s="1"/>
  <c r="LO4" i="22"/>
  <c r="LN4" i="22"/>
  <c r="LM4" i="22"/>
  <c r="LM5" i="22" s="1"/>
  <c r="LL4" i="22"/>
  <c r="LL5" i="22" s="1"/>
  <c r="LK4" i="22"/>
  <c r="LK5" i="22" s="1"/>
  <c r="LJ4" i="22"/>
  <c r="LI4" i="22"/>
  <c r="LI5" i="22" s="1"/>
  <c r="LH4" i="22"/>
  <c r="LG4" i="22"/>
  <c r="LG5" i="22" s="1"/>
  <c r="LF4" i="22"/>
  <c r="LF5" i="22" s="1"/>
  <c r="LE4" i="22"/>
  <c r="LE5" i="22" s="1"/>
  <c r="LD4" i="22"/>
  <c r="LD5" i="22" s="1"/>
  <c r="LC4" i="22"/>
  <c r="LB4" i="22"/>
  <c r="LA4" i="22"/>
  <c r="LA5" i="22" s="1"/>
  <c r="KZ4" i="22"/>
  <c r="KZ5" i="22" s="1"/>
  <c r="KY4" i="22"/>
  <c r="KY5" i="22" s="1"/>
  <c r="KX4" i="22"/>
  <c r="KW4" i="22"/>
  <c r="KW5" i="22" s="1"/>
  <c r="KV4" i="22"/>
  <c r="KV5" i="22" s="1"/>
  <c r="KU4" i="22"/>
  <c r="KU5" i="22" s="1"/>
  <c r="KT4" i="22"/>
  <c r="KS4" i="22"/>
  <c r="KR4" i="22"/>
  <c r="KQ4" i="22"/>
  <c r="KQ5" i="22" s="1"/>
  <c r="KP4" i="22"/>
  <c r="KP5" i="22" s="1"/>
  <c r="KO4" i="22"/>
  <c r="KS5" i="22" s="1"/>
  <c r="KN4" i="22"/>
  <c r="KM4" i="22"/>
  <c r="KM5" i="22" s="1"/>
  <c r="KL4" i="22"/>
  <c r="KK4" i="22"/>
  <c r="KK5" i="22" s="1"/>
  <c r="KJ4" i="22"/>
  <c r="KJ5" i="22" s="1"/>
  <c r="KI4" i="22"/>
  <c r="KI5" i="22" s="1"/>
  <c r="KH5" i="22" s="1"/>
  <c r="KH4" i="22"/>
  <c r="KG4" i="22"/>
  <c r="KF4" i="22"/>
  <c r="KF5" i="22" s="1"/>
  <c r="KE4" i="22"/>
  <c r="KD4" i="22"/>
  <c r="KD5" i="22" s="1"/>
  <c r="KC4" i="22"/>
  <c r="KC5" i="22" s="1"/>
  <c r="KB4" i="22"/>
  <c r="KA4" i="22"/>
  <c r="KA5" i="22" s="1"/>
  <c r="JZ4" i="22"/>
  <c r="JY4" i="22"/>
  <c r="JY5" i="22" s="1"/>
  <c r="JX4" i="22"/>
  <c r="JZ5" i="22" s="1"/>
  <c r="JW4" i="22"/>
  <c r="JV4" i="22"/>
  <c r="JU4" i="22"/>
  <c r="JT4" i="22"/>
  <c r="JS4" i="22"/>
  <c r="JS5" i="22" s="1"/>
  <c r="JR4" i="22"/>
  <c r="JR5" i="22" s="1"/>
  <c r="JQ4" i="22"/>
  <c r="JQ5" i="22" s="1"/>
  <c r="JP4" i="22"/>
  <c r="JP5" i="22" s="1"/>
  <c r="JO5" i="22" s="1"/>
  <c r="JO4" i="22"/>
  <c r="JN4" i="22"/>
  <c r="JM4" i="22"/>
  <c r="JM5" i="22" s="1"/>
  <c r="JL4" i="22"/>
  <c r="JL5" i="22" s="1"/>
  <c r="JK4" i="22"/>
  <c r="JJ4" i="22"/>
  <c r="JI4" i="22"/>
  <c r="JH4" i="22"/>
  <c r="JJ5" i="22" s="1"/>
  <c r="JG4" i="22"/>
  <c r="JF4" i="22"/>
  <c r="JF5" i="22" s="1"/>
  <c r="JE4" i="22"/>
  <c r="JE5" i="22" s="1"/>
  <c r="JD4" i="22"/>
  <c r="JD5" i="22" s="1"/>
  <c r="JC4" i="22"/>
  <c r="JB4" i="22"/>
  <c r="JB5" i="22" s="1"/>
  <c r="JA4" i="22"/>
  <c r="JA5" i="22" s="1"/>
  <c r="IZ4" i="22"/>
  <c r="IZ5" i="22" s="1"/>
  <c r="IX5" i="22" s="1"/>
  <c r="IY4" i="22"/>
  <c r="IX4" i="22"/>
  <c r="IW4" i="22"/>
  <c r="IV4" i="22"/>
  <c r="IV5" i="22" s="1"/>
  <c r="IU4" i="22"/>
  <c r="IU5" i="22" s="1"/>
  <c r="IT4" i="22"/>
  <c r="IS4" i="22"/>
  <c r="IR4" i="22"/>
  <c r="IR5" i="22" s="1"/>
  <c r="IQ4" i="22"/>
  <c r="IQ5" i="22" s="1"/>
  <c r="IP4" i="22"/>
  <c r="IP5" i="22" s="1"/>
  <c r="IO4" i="22"/>
  <c r="IO5" i="22" s="1"/>
  <c r="IN4" i="22"/>
  <c r="IM4" i="22"/>
  <c r="IL4" i="22"/>
  <c r="IK4" i="22"/>
  <c r="IJ4" i="22"/>
  <c r="IL5" i="22" s="1"/>
  <c r="II4" i="22"/>
  <c r="IH4" i="22"/>
  <c r="IH5" i="22" s="1"/>
  <c r="IG4" i="22"/>
  <c r="IG5" i="22" s="1"/>
  <c r="IF4" i="22"/>
  <c r="IF5" i="22" s="1"/>
  <c r="IE4" i="22"/>
  <c r="ID4" i="22"/>
  <c r="ID5" i="22" s="1"/>
  <c r="IC4" i="22"/>
  <c r="IC5" i="22" s="1"/>
  <c r="IB4" i="22"/>
  <c r="IA4" i="22"/>
  <c r="HZ4" i="22"/>
  <c r="HY4" i="22"/>
  <c r="HX4" i="22"/>
  <c r="HX5" i="22" s="1"/>
  <c r="HW4" i="22"/>
  <c r="HW5" i="22" s="1"/>
  <c r="HV4" i="22"/>
  <c r="HV5" i="22" s="1"/>
  <c r="HU4" i="22"/>
  <c r="HU5" i="22" s="1"/>
  <c r="HT4" i="22"/>
  <c r="HT5" i="22" s="1"/>
  <c r="HS4" i="22"/>
  <c r="HS5" i="22" s="1"/>
  <c r="HR4" i="22"/>
  <c r="HQ4" i="22"/>
  <c r="HP4" i="22"/>
  <c r="HP5" i="22" s="1"/>
  <c r="HO4" i="22"/>
  <c r="HN4" i="22"/>
  <c r="HM4" i="22"/>
  <c r="HM5" i="22" s="1"/>
  <c r="HL4" i="22"/>
  <c r="HL5" i="22" s="1"/>
  <c r="HK4" i="22"/>
  <c r="HK5" i="22" s="1"/>
  <c r="HJ4" i="22"/>
  <c r="HI4" i="22"/>
  <c r="HH4" i="22"/>
  <c r="HH5" i="22" s="1"/>
  <c r="HG4" i="22"/>
  <c r="HF4" i="22"/>
  <c r="HF5" i="22" s="1"/>
  <c r="HE4" i="22"/>
  <c r="HE5" i="22" s="1"/>
  <c r="HD4" i="22"/>
  <c r="HD5" i="22" s="1"/>
  <c r="HB5" i="22" s="1"/>
  <c r="HC4" i="22"/>
  <c r="HB4" i="22"/>
  <c r="HA4" i="22"/>
  <c r="GZ4" i="22"/>
  <c r="GZ5" i="22" s="1"/>
  <c r="GY4" i="22"/>
  <c r="GY5" i="22" s="1"/>
  <c r="GX4" i="22"/>
  <c r="GX5" i="22" s="1"/>
  <c r="GW4" i="22"/>
  <c r="GW5" i="22" s="1"/>
  <c r="GV4" i="22"/>
  <c r="GV5" i="22" s="1"/>
  <c r="GU4" i="22"/>
  <c r="GU5" i="22" s="1"/>
  <c r="GT4" i="22"/>
  <c r="GT5" i="22" s="1"/>
  <c r="GS4" i="22"/>
  <c r="GR4" i="22"/>
  <c r="GQ4" i="22"/>
  <c r="GP4" i="22"/>
  <c r="GO4" i="22"/>
  <c r="GN4" i="22"/>
  <c r="GN5" i="22" s="1"/>
  <c r="GM4" i="22"/>
  <c r="GM5" i="22" s="1"/>
  <c r="GL4" i="22"/>
  <c r="GK4" i="22"/>
  <c r="GK5" i="22" s="1"/>
  <c r="GJ4" i="22"/>
  <c r="GI4" i="22"/>
  <c r="GH4" i="22"/>
  <c r="GG4" i="22"/>
  <c r="GG5" i="22" s="1"/>
  <c r="GF4" i="22"/>
  <c r="GF5" i="22" s="1"/>
  <c r="GE4" i="22"/>
  <c r="GD4" i="22"/>
  <c r="GC4" i="22"/>
  <c r="GC5" i="22" s="1"/>
  <c r="GB4" i="22"/>
  <c r="GB5" i="22" s="1"/>
  <c r="GA4" i="22"/>
  <c r="FZ4" i="22"/>
  <c r="FY4" i="22"/>
  <c r="FY5" i="22" s="1"/>
  <c r="FX4" i="22"/>
  <c r="FX5" i="22" s="1"/>
  <c r="FW4" i="22"/>
  <c r="FW5" i="22" s="1"/>
  <c r="FV4" i="22"/>
  <c r="FV5" i="22" s="1"/>
  <c r="FU4" i="22"/>
  <c r="FU5" i="22" s="1"/>
  <c r="FT4" i="22"/>
  <c r="FS4" i="22"/>
  <c r="FR4" i="22"/>
  <c r="FQ4" i="22"/>
  <c r="FS5" i="22" s="1"/>
  <c r="FP4" i="22"/>
  <c r="FP5" i="22" s="1"/>
  <c r="FO4" i="22"/>
  <c r="FO5" i="22" s="1"/>
  <c r="FN4" i="22"/>
  <c r="FM4" i="22"/>
  <c r="FL4" i="22"/>
  <c r="FL5" i="22" s="1"/>
  <c r="FK4" i="22"/>
  <c r="FK5" i="22" s="1"/>
  <c r="FJ4" i="22"/>
  <c r="FJ5" i="22" s="1"/>
  <c r="FI4" i="22"/>
  <c r="FI5" i="22" s="1"/>
  <c r="FH4" i="22"/>
  <c r="FH5" i="22" s="1"/>
  <c r="FG4" i="22"/>
  <c r="FN5" i="22" s="1"/>
  <c r="FF4" i="22"/>
  <c r="FF5" i="22" s="1"/>
  <c r="FE4" i="22"/>
  <c r="FE5" i="22" s="1"/>
  <c r="FD4" i="22"/>
  <c r="FC4" i="22"/>
  <c r="FC5" i="22" s="1"/>
  <c r="FB4" i="22"/>
  <c r="FA4" i="22"/>
  <c r="EZ4" i="22"/>
  <c r="FB5" i="22" s="1"/>
  <c r="EY4" i="22"/>
  <c r="EY5" i="22" s="1"/>
  <c r="EX4" i="22"/>
  <c r="EW4" i="22"/>
  <c r="EV4" i="22"/>
  <c r="EV5" i="22" s="1"/>
  <c r="EU4" i="22"/>
  <c r="EU5" i="22" s="1"/>
  <c r="ET5" i="22" s="1"/>
  <c r="ET4" i="22"/>
  <c r="ES4" i="22"/>
  <c r="ES5" i="22" s="1"/>
  <c r="ER4" i="22"/>
  <c r="ER5" i="22" s="1"/>
  <c r="EQ4" i="22"/>
  <c r="EQ5" i="22" s="1"/>
  <c r="EP4" i="22"/>
  <c r="EO4" i="22"/>
  <c r="EO5" i="22" s="1"/>
  <c r="EL5" i="22" s="1"/>
  <c r="EN4" i="22"/>
  <c r="EN5" i="22" s="1"/>
  <c r="EM4" i="22"/>
  <c r="EL4" i="22"/>
  <c r="EK4" i="22"/>
  <c r="EJ4" i="22"/>
  <c r="EJ5" i="22" s="1"/>
  <c r="EI4" i="22"/>
  <c r="EI5" i="22" s="1"/>
  <c r="EH4" i="22"/>
  <c r="EH5" i="22" s="1"/>
  <c r="EG4" i="22"/>
  <c r="EG5" i="22" s="1"/>
  <c r="EF4" i="22"/>
  <c r="EF5" i="22" s="1"/>
  <c r="EE4" i="22"/>
  <c r="ED4" i="22"/>
  <c r="ED5" i="22" s="1"/>
  <c r="EC4" i="22"/>
  <c r="EB4" i="22"/>
  <c r="EA4" i="22"/>
  <c r="DZ4" i="22"/>
  <c r="DY4" i="22"/>
  <c r="DX4" i="22"/>
  <c r="DX5" i="22" s="1"/>
  <c r="DW4" i="22"/>
  <c r="DW5" i="22" s="1"/>
  <c r="DV4" i="22"/>
  <c r="DU4" i="22"/>
  <c r="DU5" i="22" s="1"/>
  <c r="DT4" i="22"/>
  <c r="DZ5" i="22" s="1"/>
  <c r="DS4" i="22"/>
  <c r="DS5" i="22" s="1"/>
  <c r="DR4" i="22"/>
  <c r="DR5" i="22" s="1"/>
  <c r="DQ4" i="22"/>
  <c r="DQ5" i="22" s="1"/>
  <c r="DP4" i="22"/>
  <c r="DO4" i="22"/>
  <c r="DN4" i="22"/>
  <c r="DM4" i="22"/>
  <c r="DM5" i="22" s="1"/>
  <c r="DL4" i="22"/>
  <c r="DL5" i="22" s="1"/>
  <c r="DK4" i="22"/>
  <c r="DK5" i="22" s="1"/>
  <c r="DJ4" i="22"/>
  <c r="DI4" i="22"/>
  <c r="DI5" i="22" s="1"/>
  <c r="DH4" i="22"/>
  <c r="DH5" i="22" s="1"/>
  <c r="DG4" i="22"/>
  <c r="DF4" i="22"/>
  <c r="DE4" i="22"/>
  <c r="DE5" i="22" s="1"/>
  <c r="DD4" i="22"/>
  <c r="DD5" i="22" s="1"/>
  <c r="DC4" i="22"/>
  <c r="DC5" i="22" s="1"/>
  <c r="DB4" i="22"/>
  <c r="DB5" i="22" s="1"/>
  <c r="DA4" i="22"/>
  <c r="DA5" i="22" s="1"/>
  <c r="CZ4" i="22"/>
  <c r="CZ5" i="22" s="1"/>
  <c r="CY4" i="22"/>
  <c r="CY5" i="22" s="1"/>
  <c r="CX4" i="22"/>
  <c r="CX5" i="22" s="1"/>
  <c r="CW4" i="22"/>
  <c r="CV4" i="22"/>
  <c r="CU4" i="22"/>
  <c r="CT4" i="22"/>
  <c r="CT5" i="22" s="1"/>
  <c r="CS4" i="22"/>
  <c r="CS5" i="22" s="1"/>
  <c r="CR4" i="22"/>
  <c r="CR5" i="22" s="1"/>
  <c r="CQ4" i="22"/>
  <c r="CP4" i="22"/>
  <c r="CP5" i="22" s="1"/>
  <c r="CO4" i="22"/>
  <c r="CO5" i="22" s="1"/>
  <c r="CN4" i="22"/>
  <c r="CQ5" i="22" s="1"/>
  <c r="CM4" i="22"/>
  <c r="CL4" i="22"/>
  <c r="CK4" i="22"/>
  <c r="CK5" i="22" s="1"/>
  <c r="CJ4" i="22"/>
  <c r="CJ5" i="22" s="1"/>
  <c r="CI4" i="22"/>
  <c r="CI5" i="22" s="1"/>
  <c r="CH4" i="22"/>
  <c r="CG4" i="22"/>
  <c r="CH5" i="22" s="1"/>
  <c r="CG5" i="22" s="1"/>
  <c r="CF4" i="22"/>
  <c r="CE4" i="22"/>
  <c r="CE5" i="22" s="1"/>
  <c r="CD4" i="22"/>
  <c r="CC4" i="22"/>
  <c r="CB4" i="22"/>
  <c r="CB5" i="22" s="1"/>
  <c r="CA4" i="22"/>
  <c r="CA5" i="22" s="1"/>
  <c r="BZ5" i="22" s="1"/>
  <c r="BZ4" i="22"/>
  <c r="BY4" i="22"/>
  <c r="BX4" i="22"/>
  <c r="BX5" i="22" s="1"/>
  <c r="BW4" i="22"/>
  <c r="BW5" i="22" s="1"/>
  <c r="BV4" i="22"/>
  <c r="BV5" i="22" s="1"/>
  <c r="BU4" i="22"/>
  <c r="BT4" i="22"/>
  <c r="BS4" i="22"/>
  <c r="BR4" i="22"/>
  <c r="BQ4" i="22"/>
  <c r="BQ5" i="22" s="1"/>
  <c r="BP4" i="22"/>
  <c r="BP5" i="22" s="1"/>
  <c r="BO4" i="22"/>
  <c r="BO5" i="22" s="1"/>
  <c r="BN4" i="22"/>
  <c r="BN5" i="22" s="1"/>
  <c r="BM4" i="22"/>
  <c r="BM5" i="22" s="1"/>
  <c r="BL4" i="22"/>
  <c r="BK4" i="22"/>
  <c r="BJ4" i="22"/>
  <c r="BI4" i="22"/>
  <c r="BI5" i="22" s="1"/>
  <c r="BH4" i="22"/>
  <c r="BH5" i="22" s="1"/>
  <c r="BG4" i="22"/>
  <c r="BG5" i="22" s="1"/>
  <c r="BF4" i="22"/>
  <c r="BE4" i="22"/>
  <c r="BE5" i="22" s="1"/>
  <c r="BD4" i="22"/>
  <c r="BD5" i="22" s="1"/>
  <c r="BC4" i="22"/>
  <c r="BB4" i="22"/>
  <c r="BA4" i="22"/>
  <c r="AZ4" i="22"/>
  <c r="AZ5" i="22" s="1"/>
  <c r="AY4" i="22"/>
  <c r="AY5" i="22" s="1"/>
  <c r="AX4" i="22"/>
  <c r="AW4" i="22"/>
  <c r="AV4" i="22"/>
  <c r="AV5" i="22" s="1"/>
  <c r="AU4" i="22"/>
  <c r="AU5" i="22" s="1"/>
  <c r="AT4" i="22"/>
  <c r="AS4" i="22"/>
  <c r="AR4" i="22"/>
  <c r="AX5" i="22" s="1"/>
  <c r="AQ4" i="22"/>
  <c r="AP4" i="22"/>
  <c r="AP5" i="22" s="1"/>
  <c r="AO4" i="22"/>
  <c r="AO5" i="22" s="1"/>
  <c r="AN4" i="22"/>
  <c r="AN5" i="22" s="1"/>
  <c r="AM4" i="22"/>
  <c r="AM5" i="22" s="1"/>
  <c r="AL4" i="22"/>
  <c r="AL5" i="22" s="1"/>
  <c r="AK4" i="22"/>
  <c r="AK5" i="22" s="1"/>
  <c r="AJ5" i="22" s="1"/>
  <c r="AJ4" i="22"/>
  <c r="AI4" i="22"/>
  <c r="AH4" i="22"/>
  <c r="AH5" i="22" s="1"/>
  <c r="AG4" i="22"/>
  <c r="AG5" i="22" s="1"/>
  <c r="AF4" i="22"/>
  <c r="AF5" i="22" s="1"/>
  <c r="AE4" i="22"/>
  <c r="AD4" i="22"/>
  <c r="AD5" i="22" s="1"/>
  <c r="AC4" i="22"/>
  <c r="AC5" i="22" s="1"/>
  <c r="AB4" i="22"/>
  <c r="AE5" i="22" s="1"/>
  <c r="AA4" i="22"/>
  <c r="Z4" i="22"/>
  <c r="Y4" i="22"/>
  <c r="Y5" i="22" s="1"/>
  <c r="X4" i="22"/>
  <c r="X5" i="22" s="1"/>
  <c r="W4" i="22"/>
  <c r="W5" i="22" s="1"/>
  <c r="V4" i="22"/>
  <c r="U4" i="22"/>
  <c r="U5" i="22" s="1"/>
  <c r="T4" i="22"/>
  <c r="T5" i="22" s="1"/>
  <c r="R5" i="22" s="1"/>
  <c r="S4" i="22"/>
  <c r="R4" i="22"/>
  <c r="Q4" i="22"/>
  <c r="Q5" i="22" s="1"/>
  <c r="P4" i="22"/>
  <c r="P5" i="22" s="1"/>
  <c r="O4" i="22"/>
  <c r="O5" i="22" s="1"/>
  <c r="N4" i="22"/>
  <c r="M4" i="22"/>
  <c r="M5" i="22" s="1"/>
  <c r="L4" i="22"/>
  <c r="L5" i="22" s="1"/>
  <c r="K5" i="22" s="1"/>
  <c r="K4" i="22"/>
  <c r="N5" i="22" s="1"/>
  <c r="J4" i="22"/>
  <c r="I4" i="22"/>
  <c r="I5" i="22" s="1"/>
  <c r="H4" i="22"/>
  <c r="H5" i="22" s="1"/>
  <c r="G4" i="22"/>
  <c r="G5" i="22" s="1"/>
  <c r="F4" i="22"/>
  <c r="E4" i="22"/>
  <c r="E5" i="22" s="1"/>
  <c r="D4" i="22"/>
  <c r="D5" i="22" s="1"/>
  <c r="C5" i="22" s="1"/>
  <c r="C4" i="22"/>
  <c r="F5" i="22" s="1"/>
  <c r="BB5" i="22" l="1"/>
  <c r="IB5" i="22"/>
  <c r="JX5" i="22"/>
  <c r="CW5" i="22"/>
  <c r="NU5" i="22"/>
  <c r="BS5" i="22"/>
  <c r="AB5" i="22"/>
  <c r="EC5" i="22"/>
  <c r="KO5" i="22"/>
  <c r="BL5" i="22"/>
  <c r="GS5" i="22"/>
  <c r="EP5" i="22"/>
  <c r="HJ5" i="22"/>
  <c r="HR5" i="22"/>
  <c r="LR5" i="22"/>
  <c r="MX5" i="22"/>
  <c r="NN5" i="22"/>
  <c r="PB5" i="22"/>
  <c r="QP5" i="22"/>
  <c r="AS5" i="22"/>
  <c r="CU5" i="22"/>
  <c r="CN5" i="22" s="1"/>
  <c r="QJ18" i="22"/>
  <c r="QI18" i="22"/>
  <c r="QH18" i="22"/>
  <c r="QG18" i="22"/>
  <c r="AT5" i="22"/>
  <c r="IM5" i="22"/>
  <c r="CH6" i="22"/>
  <c r="HL6" i="22"/>
  <c r="HP6" i="22"/>
  <c r="HO6" i="22"/>
  <c r="JQ6" i="22"/>
  <c r="DV7" i="22"/>
  <c r="EA7" i="22"/>
  <c r="DU7" i="22"/>
  <c r="DZ7" i="22"/>
  <c r="DY7" i="22"/>
  <c r="DX7" i="22"/>
  <c r="IL7" i="22"/>
  <c r="IQ7" i="22"/>
  <c r="IK7" i="22"/>
  <c r="IR7" i="22"/>
  <c r="IP7" i="22"/>
  <c r="IO7" i="22"/>
  <c r="IN7" i="22"/>
  <c r="PS7" i="22"/>
  <c r="PU7" i="22"/>
  <c r="PT7" i="22"/>
  <c r="PR7" i="22"/>
  <c r="QY7" i="22"/>
  <c r="QX7" i="22"/>
  <c r="QW7" i="22"/>
  <c r="QV7" i="22"/>
  <c r="IY8" i="22"/>
  <c r="JD8" i="22"/>
  <c r="IZ8" i="22"/>
  <c r="JF8" i="22"/>
  <c r="JE8" i="22"/>
  <c r="JC8" i="22"/>
  <c r="JB8" i="22"/>
  <c r="PC8" i="22"/>
  <c r="PF8" i="22"/>
  <c r="PE8" i="22"/>
  <c r="PD8" i="22"/>
  <c r="AF9" i="22"/>
  <c r="AD9" i="22"/>
  <c r="AC9" i="22"/>
  <c r="AH9" i="22"/>
  <c r="AG9" i="22"/>
  <c r="AE9" i="22"/>
  <c r="DN5" i="22"/>
  <c r="DG5" i="22" s="1"/>
  <c r="DV5" i="22"/>
  <c r="DT5" i="22" s="1"/>
  <c r="GH5" i="22"/>
  <c r="GA5" i="22" s="1"/>
  <c r="MT5" i="22"/>
  <c r="MS5" i="22" s="1"/>
  <c r="NJ5" i="22"/>
  <c r="NH5" i="22" s="1"/>
  <c r="NZ5" i="22"/>
  <c r="OH5" i="22"/>
  <c r="OP5" i="22"/>
  <c r="OX5" i="22"/>
  <c r="OW5" i="22" s="1"/>
  <c r="PN5" i="22"/>
  <c r="PL5" i="22" s="1"/>
  <c r="QD5" i="22"/>
  <c r="QA5" i="22" s="1"/>
  <c r="QL5" i="22"/>
  <c r="QK5" i="22" s="1"/>
  <c r="RB5" i="22"/>
  <c r="QZ5" i="22" s="1"/>
  <c r="RJ5" i="22"/>
  <c r="RH5" i="22" s="1"/>
  <c r="T6" i="22"/>
  <c r="Y6" i="22"/>
  <c r="BD6" i="22"/>
  <c r="BO6" i="22"/>
  <c r="CI6" i="22"/>
  <c r="EQ6" i="22"/>
  <c r="FX6" i="22"/>
  <c r="FU6" i="22"/>
  <c r="FT6" i="22"/>
  <c r="FS6" i="22"/>
  <c r="HK6" i="22"/>
  <c r="KS6" i="22"/>
  <c r="KR6" i="22"/>
  <c r="KQ6" i="22"/>
  <c r="LE6" i="22"/>
  <c r="LS6" i="22"/>
  <c r="ON6" i="22"/>
  <c r="OK6" i="22"/>
  <c r="OJ6" i="22"/>
  <c r="OI6" i="22"/>
  <c r="PA6" i="22"/>
  <c r="OZ6" i="22"/>
  <c r="OY6" i="22"/>
  <c r="QT6" i="22"/>
  <c r="DW7" i="22"/>
  <c r="IM7" i="22"/>
  <c r="JA8" i="22"/>
  <c r="NB9" i="22"/>
  <c r="NA9" i="22"/>
  <c r="MZ9" i="22"/>
  <c r="MY9" i="22"/>
  <c r="EE5" i="22"/>
  <c r="GQ5" i="22"/>
  <c r="IE5" i="22"/>
  <c r="JK5" i="22"/>
  <c r="RS5" i="22"/>
  <c r="RP5" i="22" s="1"/>
  <c r="CJ6" i="22"/>
  <c r="EJ6" i="22"/>
  <c r="EG6" i="22"/>
  <c r="EF6" i="22"/>
  <c r="EE6" i="22"/>
  <c r="ES6" i="22"/>
  <c r="HM6" i="22"/>
  <c r="LU6" i="22"/>
  <c r="FB7" i="22"/>
  <c r="FF7" i="22"/>
  <c r="FE7" i="22"/>
  <c r="FD7" i="22"/>
  <c r="FC7" i="22"/>
  <c r="FA7" i="22"/>
  <c r="CE8" i="22"/>
  <c r="CB8" i="22"/>
  <c r="CD8" i="22"/>
  <c r="CC8" i="22"/>
  <c r="CA8" i="22"/>
  <c r="FD9" i="22"/>
  <c r="FB9" i="22"/>
  <c r="FA9" i="22"/>
  <c r="FF9" i="22"/>
  <c r="FE9" i="22"/>
  <c r="FC9" i="22"/>
  <c r="IV9" i="22"/>
  <c r="JR9" i="22"/>
  <c r="JQ9" i="22"/>
  <c r="JP9" i="22"/>
  <c r="JW9" i="22"/>
  <c r="IW9" i="22"/>
  <c r="JV9" i="22"/>
  <c r="IU9" i="22"/>
  <c r="JU9" i="22"/>
  <c r="JS9" i="22"/>
  <c r="DY5" i="22"/>
  <c r="RT5" i="22"/>
  <c r="BH6" i="22"/>
  <c r="BE6" i="22"/>
  <c r="JP6" i="22"/>
  <c r="JU6" i="22"/>
  <c r="IW6" i="22"/>
  <c r="IV6" i="22"/>
  <c r="JS6" i="22"/>
  <c r="IU6" i="22"/>
  <c r="NG8" i="22"/>
  <c r="NE8" i="22"/>
  <c r="ND8" i="22"/>
  <c r="NF8" i="22"/>
  <c r="PP12" i="22"/>
  <c r="PN12" i="22"/>
  <c r="PM12" i="22"/>
  <c r="PO12" i="22"/>
  <c r="BW15" i="22"/>
  <c r="BV15" i="22"/>
  <c r="BT15" i="22"/>
  <c r="BX15" i="22"/>
  <c r="BU15" i="22"/>
  <c r="IK5" i="22"/>
  <c r="FD5" i="22"/>
  <c r="IN5" i="22"/>
  <c r="AW5" i="22"/>
  <c r="FM5" i="22"/>
  <c r="FG5" i="22" s="1"/>
  <c r="BG6" i="22"/>
  <c r="CL6" i="22"/>
  <c r="EW6" i="22"/>
  <c r="EV6" i="22"/>
  <c r="EU6" i="22"/>
  <c r="HD6" i="22"/>
  <c r="HH6" i="22"/>
  <c r="HG6" i="22"/>
  <c r="HN6" i="22"/>
  <c r="IZ6" i="22"/>
  <c r="JE6" i="22"/>
  <c r="JD6" i="22"/>
  <c r="JC6" i="22"/>
  <c r="JV6" i="22"/>
  <c r="LD6" i="22"/>
  <c r="KV6" i="22"/>
  <c r="LA6" i="22"/>
  <c r="KZ6" i="22"/>
  <c r="LG6" i="22"/>
  <c r="KY6" i="22"/>
  <c r="FR7" i="22"/>
  <c r="FW7" i="22"/>
  <c r="FS7" i="22"/>
  <c r="FY7" i="22"/>
  <c r="FX7" i="22"/>
  <c r="FV7" i="22"/>
  <c r="FU7" i="22"/>
  <c r="AN8" i="22"/>
  <c r="AK8" i="22"/>
  <c r="AP8" i="22"/>
  <c r="AO8" i="22"/>
  <c r="AM8" i="22"/>
  <c r="JL8" i="22"/>
  <c r="JI8" i="22"/>
  <c r="JM8" i="22"/>
  <c r="JK8" i="22"/>
  <c r="IF9" i="22"/>
  <c r="ID9" i="22"/>
  <c r="IC9" i="22"/>
  <c r="IH9" i="22"/>
  <c r="IG9" i="22"/>
  <c r="IE9" i="22"/>
  <c r="MW6" i="22"/>
  <c r="MV6" i="22"/>
  <c r="MU6" i="22"/>
  <c r="CR9" i="22"/>
  <c r="CP9" i="22"/>
  <c r="CO9" i="22"/>
  <c r="CU9" i="22"/>
  <c r="CT9" i="22"/>
  <c r="CS9" i="22"/>
  <c r="CQ9" i="22"/>
  <c r="MT6" i="22"/>
  <c r="FT5" i="22"/>
  <c r="KB5" i="22"/>
  <c r="L6" i="22"/>
  <c r="Q6" i="22"/>
  <c r="BI6" i="22"/>
  <c r="BX6" i="22"/>
  <c r="BU6" i="22"/>
  <c r="EX6" i="22"/>
  <c r="FP6" i="22"/>
  <c r="FH6" i="22"/>
  <c r="FM6" i="22"/>
  <c r="FL6" i="22"/>
  <c r="FK6" i="22"/>
  <c r="HC6" i="22"/>
  <c r="IY6" i="22"/>
  <c r="JW6" i="22"/>
  <c r="KU6" i="22"/>
  <c r="PC6" i="22"/>
  <c r="PY6" i="22"/>
  <c r="PX6" i="22"/>
  <c r="PW6" i="22"/>
  <c r="QO6" i="22"/>
  <c r="QN6" i="22"/>
  <c r="QM6" i="22"/>
  <c r="Q7" i="22"/>
  <c r="O7" i="22"/>
  <c r="N7" i="22"/>
  <c r="M7" i="22"/>
  <c r="L7" i="22"/>
  <c r="EQ7" i="22"/>
  <c r="ES7" i="22"/>
  <c r="ER7" i="22"/>
  <c r="FT7" i="22"/>
  <c r="PK7" i="22"/>
  <c r="PJ7" i="22"/>
  <c r="PI7" i="22"/>
  <c r="PH7" i="22"/>
  <c r="AL8" i="22"/>
  <c r="JJ8" i="22"/>
  <c r="ES9" i="22"/>
  <c r="ER9" i="22"/>
  <c r="EQ9" i="22"/>
  <c r="FQ5" i="22"/>
  <c r="JI5" i="22"/>
  <c r="BP6" i="22"/>
  <c r="BM6" i="22"/>
  <c r="EO6" i="22"/>
  <c r="EN6" i="22"/>
  <c r="EM6" i="22"/>
  <c r="FE13" i="22"/>
  <c r="FD13" i="22"/>
  <c r="FB13" i="22"/>
  <c r="FA13" i="22"/>
  <c r="FF13" i="22"/>
  <c r="FC13" i="22"/>
  <c r="KD14" i="22"/>
  <c r="KA14" i="22"/>
  <c r="JY14" i="22"/>
  <c r="KF14" i="22"/>
  <c r="KE14" i="22"/>
  <c r="KC14" i="22"/>
  <c r="KB14" i="22"/>
  <c r="JZ14" i="22"/>
  <c r="IP16" i="22"/>
  <c r="IO16" i="22"/>
  <c r="IN16" i="22"/>
  <c r="IM16" i="22"/>
  <c r="IL16" i="22"/>
  <c r="IK16" i="22"/>
  <c r="IR16" i="22"/>
  <c r="IQ16" i="22"/>
  <c r="FA5" i="22"/>
  <c r="EZ5" i="22" s="1"/>
  <c r="BN6" i="22"/>
  <c r="LT6" i="22"/>
  <c r="LX6" i="22"/>
  <c r="LW6" i="22"/>
  <c r="IW5" i="22"/>
  <c r="IT5" i="22" s="1"/>
  <c r="GL5" i="22"/>
  <c r="GJ5" i="22" s="1"/>
  <c r="LB5" i="22"/>
  <c r="KT5" i="22" s="1"/>
  <c r="LJ5" i="22"/>
  <c r="LH5" i="22" s="1"/>
  <c r="M6" i="22"/>
  <c r="BJ6" i="22"/>
  <c r="BT6" i="22"/>
  <c r="DD6" i="22"/>
  <c r="DA6" i="22"/>
  <c r="CZ6" i="22"/>
  <c r="CY6" i="22"/>
  <c r="EI6" i="22"/>
  <c r="EY6" i="22"/>
  <c r="FI6" i="22"/>
  <c r="HE6" i="22"/>
  <c r="HT6" i="22"/>
  <c r="HY6" i="22"/>
  <c r="HX6" i="22"/>
  <c r="HW6" i="22"/>
  <c r="JA6" i="22"/>
  <c r="KK6" i="22"/>
  <c r="KJ6" i="22"/>
  <c r="KI6" i="22"/>
  <c r="KW6" i="22"/>
  <c r="MR6" i="22"/>
  <c r="MJ6" i="22"/>
  <c r="MB6" i="22"/>
  <c r="MO6" i="22"/>
  <c r="MG6" i="22"/>
  <c r="MN6" i="22"/>
  <c r="MF6" i="22"/>
  <c r="MM6" i="22"/>
  <c r="ME6" i="22"/>
  <c r="MP6" i="22"/>
  <c r="OF6" i="22"/>
  <c r="OC6" i="22"/>
  <c r="OB6" i="22"/>
  <c r="OA6" i="22"/>
  <c r="OV6" i="22"/>
  <c r="OS6" i="22"/>
  <c r="OR6" i="22"/>
  <c r="OQ6" i="22"/>
  <c r="PE6" i="22"/>
  <c r="PZ6" i="22"/>
  <c r="QL6" i="22"/>
  <c r="P7" i="22"/>
  <c r="NG7" i="22"/>
  <c r="ND7" i="22"/>
  <c r="NF7" i="22"/>
  <c r="OU8" i="22"/>
  <c r="OS8" i="22"/>
  <c r="OR8" i="22"/>
  <c r="OV8" i="22"/>
  <c r="OT8" i="22"/>
  <c r="OQ8" i="22"/>
  <c r="OP8" i="22"/>
  <c r="RM8" i="22"/>
  <c r="RL8" i="22"/>
  <c r="RN8" i="22"/>
  <c r="RK8" i="22"/>
  <c r="RJ8" i="22"/>
  <c r="RI8" i="22"/>
  <c r="BC6" i="22"/>
  <c r="EA5" i="22"/>
  <c r="JW5" i="22"/>
  <c r="JT5" i="22" s="1"/>
  <c r="KE5" i="22"/>
  <c r="OE5" i="22"/>
  <c r="OM5" i="22"/>
  <c r="OU5" i="22"/>
  <c r="PS5" i="22"/>
  <c r="PQ5" i="22" s="1"/>
  <c r="QI5" i="22"/>
  <c r="QF5" i="22" s="1"/>
  <c r="RG5" i="22"/>
  <c r="N6" i="22"/>
  <c r="BV6" i="22"/>
  <c r="FJ6" i="22"/>
  <c r="HF6" i="22"/>
  <c r="JB6" i="22"/>
  <c r="KX6" i="22"/>
  <c r="NP6" i="22"/>
  <c r="NT6" i="22"/>
  <c r="NS6" i="22"/>
  <c r="PF6" i="22"/>
  <c r="QB6" i="22"/>
  <c r="QE6" i="22"/>
  <c r="Y7" i="22"/>
  <c r="W7" i="22"/>
  <c r="V7" i="22"/>
  <c r="U7" i="22"/>
  <c r="T7" i="22"/>
  <c r="BM7" i="22"/>
  <c r="BQ7" i="22"/>
  <c r="BP7" i="22"/>
  <c r="GH7" i="22"/>
  <c r="GE7" i="22"/>
  <c r="GB7" i="22"/>
  <c r="GG7" i="22"/>
  <c r="GF7" i="22"/>
  <c r="GD7" i="22"/>
  <c r="GU8" i="22"/>
  <c r="GZ8" i="22"/>
  <c r="GY8" i="22"/>
  <c r="GX8" i="22"/>
  <c r="GW8" i="22"/>
  <c r="GV8" i="22"/>
  <c r="GT8" i="22"/>
  <c r="HN7" i="22"/>
  <c r="HK7" i="22"/>
  <c r="LF7" i="22"/>
  <c r="KX7" i="22"/>
  <c r="LC7" i="22"/>
  <c r="KU7" i="22"/>
  <c r="LE7" i="22"/>
  <c r="ML7" i="22"/>
  <c r="MD7" i="22"/>
  <c r="MQ7" i="22"/>
  <c r="MI7" i="22"/>
  <c r="MA7" i="22"/>
  <c r="MK7" i="22"/>
  <c r="RR7" i="22"/>
  <c r="RW7" i="22"/>
  <c r="FW8" i="22"/>
  <c r="FT8" i="22"/>
  <c r="GE8" i="22"/>
  <c r="GB8" i="22"/>
  <c r="MW8" i="22"/>
  <c r="MV8" i="22"/>
  <c r="NR8" i="22"/>
  <c r="OD8" i="22"/>
  <c r="PO8" i="22"/>
  <c r="QY8" i="22"/>
  <c r="QW8" i="22"/>
  <c r="QV8" i="22"/>
  <c r="RS8" i="22"/>
  <c r="X9" i="22"/>
  <c r="V9" i="22"/>
  <c r="U9" i="22"/>
  <c r="BW9" i="22"/>
  <c r="DK9" i="22"/>
  <c r="GZ9" i="22"/>
  <c r="GX9" i="22"/>
  <c r="GW9" i="22"/>
  <c r="HX9" i="22"/>
  <c r="HV9" i="22"/>
  <c r="HU9" i="22"/>
  <c r="NT9" i="22"/>
  <c r="NR9" i="22"/>
  <c r="NQ9" i="22"/>
  <c r="NP9" i="22"/>
  <c r="QB9" i="22"/>
  <c r="QE9" i="22"/>
  <c r="QC9" i="22"/>
  <c r="DO6" i="22"/>
  <c r="GQ6" i="22"/>
  <c r="LO6" i="22"/>
  <c r="AZ7" i="22"/>
  <c r="BX7" i="22"/>
  <c r="DE7" i="22"/>
  <c r="HL7" i="22"/>
  <c r="JB7" i="22"/>
  <c r="IY7" i="22"/>
  <c r="KV7" i="22"/>
  <c r="LG7" i="22"/>
  <c r="MB7" i="22"/>
  <c r="MM7" i="22"/>
  <c r="OY7" i="22"/>
  <c r="QM7" i="22"/>
  <c r="RQ7" i="22"/>
  <c r="AX8" i="22"/>
  <c r="BI8" i="22"/>
  <c r="DC8" i="22"/>
  <c r="CZ8" i="22"/>
  <c r="DS8" i="22"/>
  <c r="DK8" i="22"/>
  <c r="DP8" i="22"/>
  <c r="DH8" i="22"/>
  <c r="DR8" i="22"/>
  <c r="EI8" i="22"/>
  <c r="EF8" i="22"/>
  <c r="EM8" i="22"/>
  <c r="FR8" i="22"/>
  <c r="GC8" i="22"/>
  <c r="IQ8" i="22"/>
  <c r="IN8" i="22"/>
  <c r="KP8" i="22"/>
  <c r="LB8" i="22"/>
  <c r="MH8" i="22"/>
  <c r="MT8" i="22"/>
  <c r="NM8" i="22"/>
  <c r="NL8" i="22"/>
  <c r="QO8" i="22"/>
  <c r="QN8" i="22"/>
  <c r="QX8" i="22"/>
  <c r="RV8" i="22"/>
  <c r="S9" i="22"/>
  <c r="AV9" i="22"/>
  <c r="AT9" i="22"/>
  <c r="AS9" i="22"/>
  <c r="BX9" i="22"/>
  <c r="DL9" i="22"/>
  <c r="GT9" i="22"/>
  <c r="HS9" i="22"/>
  <c r="MN9" i="22"/>
  <c r="MF9" i="22"/>
  <c r="ML9" i="22"/>
  <c r="MD9" i="22"/>
  <c r="MK9" i="22"/>
  <c r="MC9" i="22"/>
  <c r="MR9" i="22"/>
  <c r="MJ9" i="22"/>
  <c r="MB9" i="22"/>
  <c r="MP9" i="22"/>
  <c r="NO9" i="22"/>
  <c r="QD9" i="22"/>
  <c r="CS10" i="22"/>
  <c r="CO10" i="22"/>
  <c r="CU10" i="22"/>
  <c r="CT10" i="22"/>
  <c r="CQ10" i="22"/>
  <c r="PE10" i="22"/>
  <c r="PF10" i="22"/>
  <c r="PD10" i="22"/>
  <c r="PC10" i="22"/>
  <c r="PP11" i="22"/>
  <c r="PN11" i="22"/>
  <c r="PO11" i="22"/>
  <c r="PM11" i="22"/>
  <c r="DH6" i="22"/>
  <c r="DP6" i="22"/>
  <c r="GB6" i="22"/>
  <c r="LP6" i="22"/>
  <c r="HF7" i="22"/>
  <c r="HC7" i="22"/>
  <c r="HM7" i="22"/>
  <c r="IZ7" i="22"/>
  <c r="JI7" i="22"/>
  <c r="KW7" i="22"/>
  <c r="LN7" i="22"/>
  <c r="LK7" i="22"/>
  <c r="LV7" i="22"/>
  <c r="LS7" i="22"/>
  <c r="MC7" i="22"/>
  <c r="MN7" i="22"/>
  <c r="NB7" i="22"/>
  <c r="MY7" i="22"/>
  <c r="OP7" i="22"/>
  <c r="OU7" i="22"/>
  <c r="OZ7" i="22"/>
  <c r="QN7" i="22"/>
  <c r="RS7" i="22"/>
  <c r="BW8" i="22"/>
  <c r="BT8" i="22"/>
  <c r="CU8" i="22"/>
  <c r="CR8" i="22"/>
  <c r="EA8" i="22"/>
  <c r="DX8" i="22"/>
  <c r="EO8" i="22"/>
  <c r="FS8" i="22"/>
  <c r="GD8" i="22"/>
  <c r="HS8" i="22"/>
  <c r="HX8" i="22"/>
  <c r="KQ8" i="22"/>
  <c r="LD8" i="22"/>
  <c r="MJ8" i="22"/>
  <c r="MU8" i="22"/>
  <c r="OM8" i="22"/>
  <c r="OK8" i="22"/>
  <c r="OJ8" i="22"/>
  <c r="RG8" i="22"/>
  <c r="RE8" i="22"/>
  <c r="RD8" i="22"/>
  <c r="T9" i="22"/>
  <c r="DO9" i="22"/>
  <c r="GB9" i="22"/>
  <c r="GH9" i="22"/>
  <c r="GG9" i="22"/>
  <c r="GU9" i="22"/>
  <c r="HT9" i="22"/>
  <c r="NS9" i="22"/>
  <c r="BM10" i="22"/>
  <c r="BN10" i="22"/>
  <c r="BP10" i="22"/>
  <c r="OZ11" i="22"/>
  <c r="PA11" i="22"/>
  <c r="OY11" i="22"/>
  <c r="OX11" i="22"/>
  <c r="BX12" i="22"/>
  <c r="BW12" i="22"/>
  <c r="BV12" i="22"/>
  <c r="BU12" i="22"/>
  <c r="BT12" i="22"/>
  <c r="AW6" i="22"/>
  <c r="DI6" i="22"/>
  <c r="DQ6" i="22"/>
  <c r="GC6" i="22"/>
  <c r="GK6" i="22"/>
  <c r="IO6" i="22"/>
  <c r="KC6" i="22"/>
  <c r="LI6" i="22"/>
  <c r="LQ6" i="22"/>
  <c r="QG6" i="22"/>
  <c r="RU6" i="22"/>
  <c r="AD7" i="22"/>
  <c r="AL7" i="22"/>
  <c r="AT7" i="22"/>
  <c r="BJ7" i="22"/>
  <c r="CH7" i="22"/>
  <c r="CP7" i="22"/>
  <c r="CX7" i="22"/>
  <c r="DN7" i="22"/>
  <c r="DS7" i="22"/>
  <c r="DK7" i="22"/>
  <c r="DQ7" i="22"/>
  <c r="GX7" i="22"/>
  <c r="GU7" i="22"/>
  <c r="HD7" i="22"/>
  <c r="HO7" i="22"/>
  <c r="IH7" i="22"/>
  <c r="JA7" i="22"/>
  <c r="JK7" i="22"/>
  <c r="KY7" i="22"/>
  <c r="LI7" i="22"/>
  <c r="LT7" i="22"/>
  <c r="ME7" i="22"/>
  <c r="MO7" i="22"/>
  <c r="MZ7" i="22"/>
  <c r="NK7" i="22"/>
  <c r="OQ7" i="22"/>
  <c r="PA7" i="22"/>
  <c r="QO7" i="22"/>
  <c r="RB7" i="22"/>
  <c r="RG7" i="22"/>
  <c r="RK7" i="22"/>
  <c r="RT7" i="22"/>
  <c r="BU8" i="22"/>
  <c r="CO8" i="22"/>
  <c r="CY8" i="22"/>
  <c r="DJ8" i="22"/>
  <c r="DU8" i="22"/>
  <c r="EE8" i="22"/>
  <c r="FA8" i="22"/>
  <c r="FU8" i="22"/>
  <c r="GF8" i="22"/>
  <c r="HT8" i="22"/>
  <c r="IC8" i="22"/>
  <c r="IL8" i="22"/>
  <c r="KE8" i="22"/>
  <c r="KB8" i="22"/>
  <c r="KM8" i="22"/>
  <c r="KJ8" i="22"/>
  <c r="KS8" i="22"/>
  <c r="NJ8" i="22"/>
  <c r="OH8" i="22"/>
  <c r="PK8" i="22"/>
  <c r="PI8" i="22"/>
  <c r="PH8" i="22"/>
  <c r="QM8" i="22"/>
  <c r="RA8" i="22"/>
  <c r="W9" i="22"/>
  <c r="AW9" i="22"/>
  <c r="DQ9" i="22"/>
  <c r="FL9" i="22"/>
  <c r="FJ9" i="22"/>
  <c r="FI9" i="22"/>
  <c r="GC9" i="22"/>
  <c r="GV9" i="22"/>
  <c r="HP9" i="22"/>
  <c r="HN9" i="22"/>
  <c r="HM9" i="22"/>
  <c r="HW9" i="22"/>
  <c r="ME9" i="22"/>
  <c r="NF9" i="22"/>
  <c r="AG10" i="22"/>
  <c r="AC10" i="22"/>
  <c r="AH10" i="22"/>
  <c r="AE10" i="22"/>
  <c r="BO10" i="22"/>
  <c r="CC10" i="22"/>
  <c r="CD10" i="22"/>
  <c r="CB10" i="22"/>
  <c r="CA10" i="22"/>
  <c r="CR10" i="22"/>
  <c r="ED7" i="22"/>
  <c r="EI7" i="22"/>
  <c r="GP7" i="22"/>
  <c r="GM7" i="22"/>
  <c r="HP7" i="22"/>
  <c r="KZ7" i="22"/>
  <c r="MF7" i="22"/>
  <c r="MP7" i="22"/>
  <c r="OH7" i="22"/>
  <c r="OM7" i="22"/>
  <c r="PF7" i="22"/>
  <c r="PC7" i="22"/>
  <c r="QT7" i="22"/>
  <c r="QQ7" i="22"/>
  <c r="RU7" i="22"/>
  <c r="AY8" i="22"/>
  <c r="AV8" i="22"/>
  <c r="BG8" i="22"/>
  <c r="BD8" i="22"/>
  <c r="FV8" i="22"/>
  <c r="GG8" i="22"/>
  <c r="HK8" i="22"/>
  <c r="HP8" i="22"/>
  <c r="LC8" i="22"/>
  <c r="KU8" i="22"/>
  <c r="LA8" i="22"/>
  <c r="KZ8" i="22"/>
  <c r="LF8" i="22"/>
  <c r="MQ8" i="22"/>
  <c r="MI8" i="22"/>
  <c r="MA8" i="22"/>
  <c r="MO8" i="22"/>
  <c r="MG8" i="22"/>
  <c r="MN8" i="22"/>
  <c r="MF8" i="22"/>
  <c r="ML8" i="22"/>
  <c r="PA8" i="22"/>
  <c r="OZ8" i="22"/>
  <c r="P9" i="22"/>
  <c r="N9" i="22"/>
  <c r="M9" i="22"/>
  <c r="Y9" i="22"/>
  <c r="AN9" i="22"/>
  <c r="AL9" i="22"/>
  <c r="AK9" i="22"/>
  <c r="GY9" i="22"/>
  <c r="HY9" i="22"/>
  <c r="IN9" i="22"/>
  <c r="IL9" i="22"/>
  <c r="IK9" i="22"/>
  <c r="IR9" i="22"/>
  <c r="GK10" i="22"/>
  <c r="GQ10" i="22"/>
  <c r="GO10" i="22"/>
  <c r="GP10" i="22"/>
  <c r="GN10" i="22"/>
  <c r="GM10" i="22"/>
  <c r="GL10" i="22"/>
  <c r="NO8" i="22"/>
  <c r="NT8" i="22"/>
  <c r="OE8" i="22"/>
  <c r="OC8" i="22"/>
  <c r="OB8" i="22"/>
  <c r="PY8" i="22"/>
  <c r="PX8" i="22"/>
  <c r="RW8" i="22"/>
  <c r="RU8" i="22"/>
  <c r="RT8" i="22"/>
  <c r="DP9" i="22"/>
  <c r="DH9" i="22"/>
  <c r="DN9" i="22"/>
  <c r="DM9" i="22"/>
  <c r="DS9" i="22"/>
  <c r="HZ9" i="22"/>
  <c r="IM9" i="22"/>
  <c r="JD9" i="22"/>
  <c r="JB9" i="22"/>
  <c r="JA9" i="22"/>
  <c r="IZ9" i="22"/>
  <c r="LX9" i="22"/>
  <c r="LV9" i="22"/>
  <c r="LU9" i="22"/>
  <c r="LT9" i="22"/>
  <c r="QO9" i="22"/>
  <c r="QN9" i="22"/>
  <c r="QL9" i="22"/>
  <c r="DA10" i="22"/>
  <c r="CX10" i="22"/>
  <c r="DE10" i="22"/>
  <c r="DD10" i="22"/>
  <c r="DC10" i="22"/>
  <c r="CZ10" i="22"/>
  <c r="FE10" i="22"/>
  <c r="FC10" i="22"/>
  <c r="FA10" i="22"/>
  <c r="FF10" i="22"/>
  <c r="FB10" i="22"/>
  <c r="BQ11" i="22"/>
  <c r="BP11" i="22"/>
  <c r="BN11" i="22"/>
  <c r="BO11" i="22"/>
  <c r="BM11" i="22"/>
  <c r="RL11" i="22"/>
  <c r="RK11" i="22"/>
  <c r="RJ11" i="22"/>
  <c r="RI11" i="22"/>
  <c r="RN11" i="22"/>
  <c r="RM11" i="22"/>
  <c r="DA7" i="22"/>
  <c r="EF7" i="22"/>
  <c r="GL7" i="22"/>
  <c r="HH7" i="22"/>
  <c r="HV7" i="22"/>
  <c r="HS7" i="22"/>
  <c r="JE7" i="22"/>
  <c r="JZ7" i="22"/>
  <c r="KE7" i="22"/>
  <c r="KR7" i="22"/>
  <c r="LB7" i="22"/>
  <c r="LM7" i="22"/>
  <c r="LX7" i="22"/>
  <c r="MH7" i="22"/>
  <c r="NR7" i="22"/>
  <c r="NO7" i="22"/>
  <c r="NZ7" i="22"/>
  <c r="OE7" i="22"/>
  <c r="OJ7" i="22"/>
  <c r="OT7" i="22"/>
  <c r="PE7" i="22"/>
  <c r="PP7" i="22"/>
  <c r="QH7" i="22"/>
  <c r="QS7" i="22"/>
  <c r="RD7" i="22"/>
  <c r="RN7" i="22"/>
  <c r="RX7" i="22"/>
  <c r="S8" i="22"/>
  <c r="X8" i="22"/>
  <c r="AT8" i="22"/>
  <c r="BE8" i="22"/>
  <c r="CI8" i="22"/>
  <c r="CS8" i="22"/>
  <c r="DD8" i="22"/>
  <c r="DN8" i="22"/>
  <c r="DY8" i="22"/>
  <c r="EJ8" i="22"/>
  <c r="EY8" i="22"/>
  <c r="EV8" i="22"/>
  <c r="FE8" i="22"/>
  <c r="FY8" i="22"/>
  <c r="HC8" i="22"/>
  <c r="HH8" i="22"/>
  <c r="HM8" i="22"/>
  <c r="HW8" i="22"/>
  <c r="IG8" i="22"/>
  <c r="IP8" i="22"/>
  <c r="KA8" i="22"/>
  <c r="KL8" i="22"/>
  <c r="KW8" i="22"/>
  <c r="LS8" i="22"/>
  <c r="LX8" i="22"/>
  <c r="MC8" i="22"/>
  <c r="MP8" i="22"/>
  <c r="NB8" i="22"/>
  <c r="NP8" i="22"/>
  <c r="NZ8" i="22"/>
  <c r="ON8" i="22"/>
  <c r="OY8" i="22"/>
  <c r="PM8" i="22"/>
  <c r="PW8" i="22"/>
  <c r="QS8" i="22"/>
  <c r="RF8" i="22"/>
  <c r="RQ8" i="22"/>
  <c r="O9" i="22"/>
  <c r="AO9" i="22"/>
  <c r="AZ9" i="22"/>
  <c r="BU9" i="22"/>
  <c r="DI9" i="22"/>
  <c r="DX9" i="22"/>
  <c r="DV9" i="22"/>
  <c r="DU9" i="22"/>
  <c r="GF9" i="22"/>
  <c r="HH9" i="22"/>
  <c r="HF9" i="22"/>
  <c r="HE9" i="22"/>
  <c r="HO9" i="22"/>
  <c r="IO9" i="22"/>
  <c r="IY9" i="22"/>
  <c r="KZ9" i="22"/>
  <c r="LF9" i="22"/>
  <c r="KX9" i="22"/>
  <c r="LE9" i="22"/>
  <c r="KW9" i="22"/>
  <c r="LD9" i="22"/>
  <c r="KV9" i="22"/>
  <c r="LS9" i="22"/>
  <c r="MI9" i="22"/>
  <c r="QM9" i="22"/>
  <c r="CK10" i="22"/>
  <c r="CL10" i="22"/>
  <c r="CJ10" i="22"/>
  <c r="CH10" i="22"/>
  <c r="CY10" i="22"/>
  <c r="FD10" i="22"/>
  <c r="PP10" i="22"/>
  <c r="PO10" i="22"/>
  <c r="PM10" i="22"/>
  <c r="PN10" i="22"/>
  <c r="PK9" i="22"/>
  <c r="V10" i="22"/>
  <c r="AN10" i="22"/>
  <c r="BG10" i="22"/>
  <c r="DY10" i="22"/>
  <c r="DW10" i="22"/>
  <c r="DU10" i="22"/>
  <c r="HG10" i="22"/>
  <c r="HE10" i="22"/>
  <c r="IO10" i="22"/>
  <c r="IM10" i="22"/>
  <c r="IK10" i="22"/>
  <c r="JM10" i="22"/>
  <c r="JK10" i="22"/>
  <c r="JI10" i="22"/>
  <c r="LW10" i="22"/>
  <c r="LU10" i="22"/>
  <c r="QE10" i="22"/>
  <c r="QC10" i="22"/>
  <c r="N11" i="22"/>
  <c r="M11" i="22"/>
  <c r="L11" i="22"/>
  <c r="JR11" i="22"/>
  <c r="JQ11" i="22"/>
  <c r="JP11" i="22"/>
  <c r="JV11" i="22"/>
  <c r="ND11" i="22"/>
  <c r="NG11" i="22"/>
  <c r="NF11" i="22"/>
  <c r="NE11" i="22"/>
  <c r="JE13" i="22"/>
  <c r="JD13" i="22"/>
  <c r="JB13" i="22"/>
  <c r="JA13" i="22"/>
  <c r="IZ13" i="22"/>
  <c r="IY13" i="22"/>
  <c r="JF13" i="22"/>
  <c r="JC13" i="22"/>
  <c r="JE10" i="22"/>
  <c r="JC10" i="22"/>
  <c r="JA10" i="22"/>
  <c r="KK10" i="22"/>
  <c r="KI10" i="22"/>
  <c r="LA10" i="22"/>
  <c r="LG10" i="22"/>
  <c r="KY10" i="22"/>
  <c r="LE10" i="22"/>
  <c r="KW10" i="22"/>
  <c r="LF10" i="22"/>
  <c r="NS10" i="22"/>
  <c r="NQ10" i="22"/>
  <c r="DN11" i="22"/>
  <c r="DM11" i="22"/>
  <c r="DL11" i="22"/>
  <c r="DR11" i="22"/>
  <c r="DJ11" i="22"/>
  <c r="FJ11" i="22"/>
  <c r="FI11" i="22"/>
  <c r="FP11" i="22"/>
  <c r="FH11" i="22"/>
  <c r="FN11" i="22"/>
  <c r="GP11" i="22"/>
  <c r="GO11" i="22"/>
  <c r="GN11" i="22"/>
  <c r="GL11" i="22"/>
  <c r="NL11" i="22"/>
  <c r="NK11" i="22"/>
  <c r="QN11" i="22"/>
  <c r="QO11" i="22"/>
  <c r="CE12" i="22"/>
  <c r="CD12" i="22"/>
  <c r="CC12" i="22"/>
  <c r="CB12" i="22"/>
  <c r="CK14" i="22"/>
  <c r="CJ14" i="22"/>
  <c r="CI14" i="22"/>
  <c r="CH14" i="22"/>
  <c r="CL14" i="22"/>
  <c r="KF9" i="22"/>
  <c r="IY10" i="22"/>
  <c r="KC10" i="22"/>
  <c r="KA10" i="22"/>
  <c r="JY10" i="22"/>
  <c r="KJ10" i="22"/>
  <c r="KU10" i="22"/>
  <c r="LQ10" i="22"/>
  <c r="LI10" i="22"/>
  <c r="LO10" i="22"/>
  <c r="LM10" i="22"/>
  <c r="NO10" i="22"/>
  <c r="RE10" i="22"/>
  <c r="RD10" i="22"/>
  <c r="RC10" i="22"/>
  <c r="RA10" i="22"/>
  <c r="RU10" i="22"/>
  <c r="RT10" i="22"/>
  <c r="RS10" i="22"/>
  <c r="RQ10" i="22"/>
  <c r="DH11" i="22"/>
  <c r="FK11" i="22"/>
  <c r="GK11" i="22"/>
  <c r="LN11" i="22"/>
  <c r="LM11" i="22"/>
  <c r="LL11" i="22"/>
  <c r="LJ11" i="22"/>
  <c r="NI11" i="22"/>
  <c r="QL11" i="22"/>
  <c r="AS12" i="22"/>
  <c r="AY12" i="22"/>
  <c r="AX12" i="22"/>
  <c r="AW12" i="22"/>
  <c r="AV12" i="22"/>
  <c r="AU12" i="22"/>
  <c r="AT12" i="22"/>
  <c r="CA12" i="22"/>
  <c r="GK12" i="22"/>
  <c r="GP12" i="22"/>
  <c r="GO12" i="22"/>
  <c r="GM12" i="22"/>
  <c r="GQ12" i="22"/>
  <c r="GN12" i="22"/>
  <c r="RU12" i="22"/>
  <c r="RT12" i="22"/>
  <c r="RR12" i="22"/>
  <c r="RQ12" i="22"/>
  <c r="RW12" i="22"/>
  <c r="RX12" i="22"/>
  <c r="RV12" i="22"/>
  <c r="RS12" i="22"/>
  <c r="QT13" i="22"/>
  <c r="QS13" i="22"/>
  <c r="QR13" i="22"/>
  <c r="QQ13" i="22"/>
  <c r="FO7" i="22"/>
  <c r="JW7" i="22"/>
  <c r="FL8" i="22"/>
  <c r="LP8" i="22"/>
  <c r="BI9" i="22"/>
  <c r="DE9" i="22"/>
  <c r="FY9" i="22"/>
  <c r="JI9" i="22"/>
  <c r="JY9" i="22"/>
  <c r="LM9" i="22"/>
  <c r="NI9" i="22"/>
  <c r="PF9" i="22"/>
  <c r="PW9" i="22"/>
  <c r="Z10" i="22"/>
  <c r="BJ10" i="22"/>
  <c r="DZ10" i="22"/>
  <c r="EW10" i="22"/>
  <c r="EU10" i="22"/>
  <c r="FM10" i="22"/>
  <c r="FK10" i="22"/>
  <c r="FI10" i="22"/>
  <c r="HF10" i="22"/>
  <c r="IG10" i="22"/>
  <c r="IE10" i="22"/>
  <c r="IC10" i="22"/>
  <c r="IP10" i="22"/>
  <c r="IZ10" i="22"/>
  <c r="JZ10" i="22"/>
  <c r="KL10" i="22"/>
  <c r="KV10" i="22"/>
  <c r="LJ10" i="22"/>
  <c r="LV10" i="22"/>
  <c r="NP10" i="22"/>
  <c r="QQ10" i="22"/>
  <c r="RB10" i="22"/>
  <c r="RR10" i="22"/>
  <c r="Q11" i="22"/>
  <c r="BX11" i="22"/>
  <c r="BV11" i="22"/>
  <c r="DI11" i="22"/>
  <c r="FL11" i="22"/>
  <c r="GM11" i="22"/>
  <c r="JU11" i="22"/>
  <c r="LI11" i="22"/>
  <c r="NJ11" i="22"/>
  <c r="PF11" i="22"/>
  <c r="QM11" i="22"/>
  <c r="AZ12" i="22"/>
  <c r="GL12" i="22"/>
  <c r="NT12" i="22"/>
  <c r="NR12" i="22"/>
  <c r="NQ12" i="22"/>
  <c r="NO12" i="22"/>
  <c r="NS12" i="22"/>
  <c r="NP12" i="22"/>
  <c r="PF13" i="22"/>
  <c r="PE13" i="22"/>
  <c r="PD13" i="22"/>
  <c r="PC13" i="22"/>
  <c r="BJ9" i="22"/>
  <c r="JJ9" i="22"/>
  <c r="JZ9" i="22"/>
  <c r="NJ9" i="22"/>
  <c r="PX9" i="22"/>
  <c r="EA10" i="22"/>
  <c r="HH10" i="22"/>
  <c r="HY10" i="22"/>
  <c r="HW10" i="22"/>
  <c r="HU10" i="22"/>
  <c r="IQ10" i="22"/>
  <c r="JB10" i="22"/>
  <c r="JU10" i="22"/>
  <c r="IW10" i="22"/>
  <c r="JS10" i="22"/>
  <c r="IU10" i="22"/>
  <c r="JQ10" i="22"/>
  <c r="KB10" i="22"/>
  <c r="KM10" i="22"/>
  <c r="KX10" i="22"/>
  <c r="LK10" i="22"/>
  <c r="LX10" i="22"/>
  <c r="NR10" i="22"/>
  <c r="QR10" i="22"/>
  <c r="RF10" i="22"/>
  <c r="RV10" i="22"/>
  <c r="DK11" i="22"/>
  <c r="FM11" i="22"/>
  <c r="GH11" i="22"/>
  <c r="GG11" i="22"/>
  <c r="GF11" i="22"/>
  <c r="GD11" i="22"/>
  <c r="GQ11" i="22"/>
  <c r="JW11" i="22"/>
  <c r="LK11" i="22"/>
  <c r="NM11" i="22"/>
  <c r="QS11" i="22"/>
  <c r="QR11" i="22"/>
  <c r="QQ11" i="22"/>
  <c r="NB13" i="22"/>
  <c r="NA13" i="22"/>
  <c r="MZ13" i="22"/>
  <c r="MY13" i="22"/>
  <c r="JD10" i="22"/>
  <c r="KZ10" i="22"/>
  <c r="NT10" i="22"/>
  <c r="DO11" i="22"/>
  <c r="FO11" i="22"/>
  <c r="FE12" i="22"/>
  <c r="FB12" i="22"/>
  <c r="FA12" i="22"/>
  <c r="FF12" i="22"/>
  <c r="FD12" i="22"/>
  <c r="KC12" i="22"/>
  <c r="KB12" i="22"/>
  <c r="JZ12" i="22"/>
  <c r="JY12" i="22"/>
  <c r="KE12" i="22"/>
  <c r="KF12" i="22"/>
  <c r="KD12" i="22"/>
  <c r="KA12" i="22"/>
  <c r="QI9" i="22"/>
  <c r="QS9" i="22"/>
  <c r="T10" i="22"/>
  <c r="AL10" i="22"/>
  <c r="AU10" i="22"/>
  <c r="BD10" i="22"/>
  <c r="BW10" i="22"/>
  <c r="DQ10" i="22"/>
  <c r="DI10" i="22"/>
  <c r="DM10" i="22"/>
  <c r="DR10" i="22"/>
  <c r="EO10" i="22"/>
  <c r="EM10" i="22"/>
  <c r="EY10" i="22"/>
  <c r="FL10" i="22"/>
  <c r="HO10" i="22"/>
  <c r="HM10" i="22"/>
  <c r="HT10" i="22"/>
  <c r="IH10" i="22"/>
  <c r="JF10" i="22"/>
  <c r="JR10" i="22"/>
  <c r="KE10" i="22"/>
  <c r="LB10" i="22"/>
  <c r="LN10" i="22"/>
  <c r="MO10" i="22"/>
  <c r="MG10" i="22"/>
  <c r="MM10" i="22"/>
  <c r="ME10" i="22"/>
  <c r="MK10" i="22"/>
  <c r="MC10" i="22"/>
  <c r="ML10" i="22"/>
  <c r="NM10" i="22"/>
  <c r="NK10" i="22"/>
  <c r="NI10" i="22"/>
  <c r="PY10" i="22"/>
  <c r="PX10" i="22"/>
  <c r="PW10" i="22"/>
  <c r="RM10" i="22"/>
  <c r="RL10" i="22"/>
  <c r="RK10" i="22"/>
  <c r="RI10" i="22"/>
  <c r="RX10" i="22"/>
  <c r="BW11" i="22"/>
  <c r="DP11" i="22"/>
  <c r="GC11" i="22"/>
  <c r="GX11" i="22"/>
  <c r="GW11" i="22"/>
  <c r="GV11" i="22"/>
  <c r="GT11" i="22"/>
  <c r="LP11" i="22"/>
  <c r="MN11" i="22"/>
  <c r="MF11" i="22"/>
  <c r="MO11" i="22"/>
  <c r="ME11" i="22"/>
  <c r="MM11" i="22"/>
  <c r="MD11" i="22"/>
  <c r="ML11" i="22"/>
  <c r="MC11" i="22"/>
  <c r="MJ11" i="22"/>
  <c r="MA11" i="22"/>
  <c r="MR11" i="22"/>
  <c r="PX11" i="22"/>
  <c r="PZ11" i="22"/>
  <c r="PW11" i="22"/>
  <c r="QV11" i="22"/>
  <c r="QX11" i="22"/>
  <c r="ES12" i="22"/>
  <c r="ER12" i="22"/>
  <c r="FC12" i="22"/>
  <c r="JM12" i="22"/>
  <c r="JL12" i="22"/>
  <c r="JJ12" i="22"/>
  <c r="JI12" i="22"/>
  <c r="JK12" i="22"/>
  <c r="LX12" i="22"/>
  <c r="LV12" i="22"/>
  <c r="LU12" i="22"/>
  <c r="LS12" i="22"/>
  <c r="RE12" i="22"/>
  <c r="RD12" i="22"/>
  <c r="RB12" i="22"/>
  <c r="RA12" i="22"/>
  <c r="RG12" i="22"/>
  <c r="BX13" i="22"/>
  <c r="BW13" i="22"/>
  <c r="BU13" i="22"/>
  <c r="BT13" i="22"/>
  <c r="CK13" i="22"/>
  <c r="CJ13" i="22"/>
  <c r="CH13" i="22"/>
  <c r="HY13" i="22"/>
  <c r="HX13" i="22"/>
  <c r="HV13" i="22"/>
  <c r="HU13" i="22"/>
  <c r="HT13" i="22"/>
  <c r="HS13" i="22"/>
  <c r="NE13" i="22"/>
  <c r="ND13" i="22"/>
  <c r="NG13" i="22"/>
  <c r="PI13" i="22"/>
  <c r="PH13" i="22"/>
  <c r="PK13" i="22"/>
  <c r="QW13" i="22"/>
  <c r="QV13" i="22"/>
  <c r="QY13" i="22"/>
  <c r="RV14" i="22"/>
  <c r="RT14" i="22"/>
  <c r="RS14" i="22"/>
  <c r="RQ14" i="22"/>
  <c r="RX14" i="22"/>
  <c r="RW14" i="22"/>
  <c r="RU14" i="22"/>
  <c r="RR14" i="22"/>
  <c r="KD15" i="22"/>
  <c r="KC15" i="22"/>
  <c r="KB15" i="22"/>
  <c r="KA15" i="22"/>
  <c r="JY15" i="22"/>
  <c r="KF15" i="22"/>
  <c r="KE15" i="22"/>
  <c r="JZ15" i="22"/>
  <c r="HN12" i="22"/>
  <c r="HM12" i="22"/>
  <c r="HK12" i="22"/>
  <c r="IO12" i="22"/>
  <c r="IL12" i="22"/>
  <c r="IK12" i="22"/>
  <c r="IQ12" i="22"/>
  <c r="LT12" i="22"/>
  <c r="NB12" i="22"/>
  <c r="NA12" i="22"/>
  <c r="MY12" i="22"/>
  <c r="RC12" i="22"/>
  <c r="BV13" i="22"/>
  <c r="CI13" i="22"/>
  <c r="DL13" i="22"/>
  <c r="DS13" i="22"/>
  <c r="DK13" i="22"/>
  <c r="DQ13" i="22"/>
  <c r="DI13" i="22"/>
  <c r="DP13" i="22"/>
  <c r="DH13" i="22"/>
  <c r="DN13" i="22"/>
  <c r="GC13" i="22"/>
  <c r="GB13" i="22"/>
  <c r="GH13" i="22"/>
  <c r="GG13" i="22"/>
  <c r="GE13" i="22"/>
  <c r="HW13" i="22"/>
  <c r="NF13" i="22"/>
  <c r="PJ13" i="22"/>
  <c r="QX13" i="22"/>
  <c r="DU14" i="22"/>
  <c r="DW14" i="22"/>
  <c r="DV14" i="22"/>
  <c r="EA14" i="22"/>
  <c r="DZ14" i="22"/>
  <c r="DY14" i="22"/>
  <c r="JM15" i="22"/>
  <c r="JL15" i="22"/>
  <c r="JK15" i="22"/>
  <c r="JI15" i="22"/>
  <c r="JJ15" i="22"/>
  <c r="FY10" i="22"/>
  <c r="GG10" i="22"/>
  <c r="Z11" i="22"/>
  <c r="AH11" i="22"/>
  <c r="AP11" i="22"/>
  <c r="AX11" i="22"/>
  <c r="CL11" i="22"/>
  <c r="CT11" i="22"/>
  <c r="DB11" i="22"/>
  <c r="DZ11" i="22"/>
  <c r="EH11" i="22"/>
  <c r="FF11" i="22"/>
  <c r="FV11" i="22"/>
  <c r="HZ11" i="22"/>
  <c r="IH11" i="22"/>
  <c r="IP11" i="22"/>
  <c r="JF11" i="22"/>
  <c r="KD11" i="22"/>
  <c r="LB11" i="22"/>
  <c r="OM11" i="22"/>
  <c r="OV11" i="22"/>
  <c r="S12" i="22"/>
  <c r="AL12" i="22"/>
  <c r="BC12" i="22"/>
  <c r="CT12" i="22"/>
  <c r="GC12" i="22"/>
  <c r="GH12" i="22"/>
  <c r="GG12" i="22"/>
  <c r="GE12" i="22"/>
  <c r="HL12" i="22"/>
  <c r="IM12" i="22"/>
  <c r="JE12" i="22"/>
  <c r="JD12" i="22"/>
  <c r="JB12" i="22"/>
  <c r="JA12" i="22"/>
  <c r="IY12" i="22"/>
  <c r="LW12" i="22"/>
  <c r="MZ12" i="22"/>
  <c r="RF12" i="22"/>
  <c r="CL13" i="22"/>
  <c r="DJ13" i="22"/>
  <c r="GD13" i="22"/>
  <c r="HH13" i="22"/>
  <c r="HF13" i="22"/>
  <c r="HE13" i="22"/>
  <c r="HD13" i="22"/>
  <c r="HC13" i="22"/>
  <c r="HZ13" i="22"/>
  <c r="LA13" i="22"/>
  <c r="KZ13" i="22"/>
  <c r="LF13" i="22"/>
  <c r="KX13" i="22"/>
  <c r="LE13" i="22"/>
  <c r="KW13" i="22"/>
  <c r="LD13" i="22"/>
  <c r="KV13" i="22"/>
  <c r="LC13" i="22"/>
  <c r="KU13" i="22"/>
  <c r="LX13" i="22"/>
  <c r="LV13" i="22"/>
  <c r="LU13" i="22"/>
  <c r="LT13" i="22"/>
  <c r="LS13" i="22"/>
  <c r="DX14" i="22"/>
  <c r="FV14" i="22"/>
  <c r="FS14" i="22"/>
  <c r="FR14" i="22"/>
  <c r="FY14" i="22"/>
  <c r="FX14" i="22"/>
  <c r="FW14" i="22"/>
  <c r="FU14" i="22"/>
  <c r="FF15" i="22"/>
  <c r="FD15" i="22"/>
  <c r="FC15" i="22"/>
  <c r="FA15" i="22"/>
  <c r="FE15" i="22"/>
  <c r="FB15" i="22"/>
  <c r="FN16" i="22"/>
  <c r="FM16" i="22"/>
  <c r="FL16" i="22"/>
  <c r="FK16" i="22"/>
  <c r="FJ16" i="22"/>
  <c r="FI16" i="22"/>
  <c r="FP16" i="22"/>
  <c r="FO16" i="22"/>
  <c r="FH16" i="22"/>
  <c r="HO12" i="22"/>
  <c r="IN12" i="22"/>
  <c r="NE12" i="22"/>
  <c r="ND12" i="22"/>
  <c r="NG12" i="22"/>
  <c r="PF12" i="22"/>
  <c r="PE12" i="22"/>
  <c r="PC12" i="22"/>
  <c r="RM12" i="22"/>
  <c r="RL12" i="22"/>
  <c r="RJ12" i="22"/>
  <c r="RI12" i="22"/>
  <c r="DM13" i="22"/>
  <c r="GF13" i="22"/>
  <c r="KQ10" i="22"/>
  <c r="MU10" i="22"/>
  <c r="OA10" i="22"/>
  <c r="OI10" i="22"/>
  <c r="OQ10" i="22"/>
  <c r="OY10" i="22"/>
  <c r="QM10" i="22"/>
  <c r="T11" i="22"/>
  <c r="AZ11" i="22"/>
  <c r="DD11" i="22"/>
  <c r="EJ11" i="22"/>
  <c r="FX11" i="22"/>
  <c r="IR11" i="22"/>
  <c r="KF11" i="22"/>
  <c r="RR11" i="22"/>
  <c r="L12" i="22"/>
  <c r="V12" i="22"/>
  <c r="AE12" i="22"/>
  <c r="AN12" i="22"/>
  <c r="BE12" i="22"/>
  <c r="EM12" i="22"/>
  <c r="GD12" i="22"/>
  <c r="HF12" i="22"/>
  <c r="HE12" i="22"/>
  <c r="HC12" i="22"/>
  <c r="HP12" i="22"/>
  <c r="IG12" i="22"/>
  <c r="ID12" i="22"/>
  <c r="IC12" i="22"/>
  <c r="IP12" i="22"/>
  <c r="JC12" i="22"/>
  <c r="MO12" i="22"/>
  <c r="MG12" i="22"/>
  <c r="MN12" i="22"/>
  <c r="MF12" i="22"/>
  <c r="ML12" i="22"/>
  <c r="MD12" i="22"/>
  <c r="MK12" i="22"/>
  <c r="MC12" i="22"/>
  <c r="MQ12" i="22"/>
  <c r="MI12" i="22"/>
  <c r="MA12" i="22"/>
  <c r="NF12" i="22"/>
  <c r="PD12" i="22"/>
  <c r="QT12" i="22"/>
  <c r="QS12" i="22"/>
  <c r="QQ12" i="22"/>
  <c r="RK12" i="22"/>
  <c r="DD13" i="22"/>
  <c r="DC13" i="22"/>
  <c r="DA13" i="22"/>
  <c r="CZ13" i="22"/>
  <c r="CX13" i="22"/>
  <c r="DO13" i="22"/>
  <c r="ER13" i="22"/>
  <c r="EQ13" i="22"/>
  <c r="LB13" i="22"/>
  <c r="NT13" i="22"/>
  <c r="NR13" i="22"/>
  <c r="NQ13" i="22"/>
  <c r="NP13" i="22"/>
  <c r="NO13" i="22"/>
  <c r="DM16" i="22"/>
  <c r="DL16" i="22"/>
  <c r="DS16" i="22"/>
  <c r="DK16" i="22"/>
  <c r="DR16" i="22"/>
  <c r="DJ16" i="22"/>
  <c r="DQ16" i="22"/>
  <c r="DI16" i="22"/>
  <c r="DP16" i="22"/>
  <c r="DH16" i="22"/>
  <c r="DO16" i="22"/>
  <c r="DN16" i="22"/>
  <c r="DE11" i="22"/>
  <c r="FY11" i="22"/>
  <c r="N12" i="22"/>
  <c r="W12" i="22"/>
  <c r="AO12" i="22"/>
  <c r="BF12" i="22"/>
  <c r="EN12" i="22"/>
  <c r="IR12" i="22"/>
  <c r="NM12" i="22"/>
  <c r="NL12" i="22"/>
  <c r="NJ12" i="22"/>
  <c r="NI12" i="22"/>
  <c r="PI12" i="22"/>
  <c r="PH12" i="22"/>
  <c r="PK12" i="22"/>
  <c r="RN12" i="22"/>
  <c r="DR13" i="22"/>
  <c r="HP13" i="22"/>
  <c r="HN13" i="22"/>
  <c r="HM13" i="22"/>
  <c r="HL13" i="22"/>
  <c r="HK13" i="22"/>
  <c r="MO13" i="22"/>
  <c r="MG13" i="22"/>
  <c r="MN13" i="22"/>
  <c r="MF13" i="22"/>
  <c r="ML13" i="22"/>
  <c r="MD13" i="22"/>
  <c r="MK13" i="22"/>
  <c r="MC13" i="22"/>
  <c r="MR13" i="22"/>
  <c r="MJ13" i="22"/>
  <c r="MB13" i="22"/>
  <c r="MQ13" i="22"/>
  <c r="MI13" i="22"/>
  <c r="MA13" i="22"/>
  <c r="RF14" i="22"/>
  <c r="RD14" i="22"/>
  <c r="RC14" i="22"/>
  <c r="RA14" i="22"/>
  <c r="RG14" i="22"/>
  <c r="RE14" i="22"/>
  <c r="RB14" i="22"/>
  <c r="IP15" i="22"/>
  <c r="IN15" i="22"/>
  <c r="IM15" i="22"/>
  <c r="IK15" i="22"/>
  <c r="IR15" i="22"/>
  <c r="IQ15" i="22"/>
  <c r="IO15" i="22"/>
  <c r="IL15" i="22"/>
  <c r="CE16" i="22"/>
  <c r="CD16" i="22"/>
  <c r="CC16" i="22"/>
  <c r="CB16" i="22"/>
  <c r="CA16" i="22"/>
  <c r="JV16" i="22"/>
  <c r="JU16" i="22"/>
  <c r="IW16" i="22"/>
  <c r="IV16" i="22"/>
  <c r="JS16" i="22"/>
  <c r="IU16" i="22"/>
  <c r="JR16" i="22"/>
  <c r="JQ16" i="22"/>
  <c r="JW16" i="22"/>
  <c r="JP16" i="22"/>
  <c r="KX11" i="22"/>
  <c r="LV11" i="22"/>
  <c r="NP11" i="22"/>
  <c r="OH11" i="22"/>
  <c r="OQ11" i="22"/>
  <c r="PJ11" i="22"/>
  <c r="RB11" i="22"/>
  <c r="RU11" i="22"/>
  <c r="O12" i="22"/>
  <c r="X12" i="22"/>
  <c r="AG12" i="22"/>
  <c r="AP12" i="22"/>
  <c r="BG12" i="22"/>
  <c r="BP12" i="22"/>
  <c r="CP12" i="22"/>
  <c r="DP12" i="22"/>
  <c r="DY12" i="22"/>
  <c r="HG12" i="22"/>
  <c r="HY12" i="22"/>
  <c r="HV12" i="22"/>
  <c r="HU12" i="22"/>
  <c r="HS12" i="22"/>
  <c r="IF12" i="22"/>
  <c r="LA12" i="22"/>
  <c r="KZ12" i="22"/>
  <c r="LF12" i="22"/>
  <c r="KX12" i="22"/>
  <c r="LE12" i="22"/>
  <c r="KW12" i="22"/>
  <c r="LC12" i="22"/>
  <c r="KU12" i="22"/>
  <c r="ME12" i="22"/>
  <c r="NK12" i="22"/>
  <c r="PJ12" i="22"/>
  <c r="QW12" i="22"/>
  <c r="QV12" i="22"/>
  <c r="QY12" i="22"/>
  <c r="DB13" i="22"/>
  <c r="EJ13" i="22"/>
  <c r="EI13" i="22"/>
  <c r="EG13" i="22"/>
  <c r="EF13" i="22"/>
  <c r="ED13" i="22"/>
  <c r="HO13" i="22"/>
  <c r="ME13" i="22"/>
  <c r="FO12" i="22"/>
  <c r="JW12" i="22"/>
  <c r="KM12" i="22"/>
  <c r="LK12" i="22"/>
  <c r="QI12" i="22"/>
  <c r="W13" i="22"/>
  <c r="AE13" i="22"/>
  <c r="FO13" i="22"/>
  <c r="GM13" i="22"/>
  <c r="IQ13" i="22"/>
  <c r="JW13" i="22"/>
  <c r="KE13" i="22"/>
  <c r="KM13" i="22"/>
  <c r="LK13" i="22"/>
  <c r="QI13" i="22"/>
  <c r="RG13" i="22"/>
  <c r="RW13" i="22"/>
  <c r="W14" i="22"/>
  <c r="AE14" i="22"/>
  <c r="DP14" i="22"/>
  <c r="FL14" i="22"/>
  <c r="PZ14" i="22"/>
  <c r="PX14" i="22"/>
  <c r="PW14" i="22"/>
  <c r="RN15" i="22"/>
  <c r="RM15" i="22"/>
  <c r="RL15" i="22"/>
  <c r="RK15" i="22"/>
  <c r="RJ15" i="22"/>
  <c r="RI15" i="22"/>
  <c r="EO16" i="22"/>
  <c r="EN16" i="22"/>
  <c r="GW17" i="22"/>
  <c r="GT17" i="22"/>
  <c r="GZ17" i="22"/>
  <c r="GY17" i="22"/>
  <c r="GX17" i="22"/>
  <c r="GV17" i="22"/>
  <c r="IR13" i="22"/>
  <c r="KF13" i="22"/>
  <c r="RX13" i="22"/>
  <c r="JV14" i="22"/>
  <c r="JS14" i="22"/>
  <c r="JQ14" i="22"/>
  <c r="AS15" i="22"/>
  <c r="AY15" i="22"/>
  <c r="AX15" i="22"/>
  <c r="AV15" i="22"/>
  <c r="NM16" i="22"/>
  <c r="NL16" i="22"/>
  <c r="NK16" i="22"/>
  <c r="NJ16" i="22"/>
  <c r="NI16" i="22"/>
  <c r="KL17" i="22"/>
  <c r="KM17" i="22"/>
  <c r="KK17" i="22"/>
  <c r="KJ17" i="22"/>
  <c r="FI12" i="22"/>
  <c r="JQ12" i="22"/>
  <c r="LM12" i="22"/>
  <c r="QC12" i="22"/>
  <c r="Y13" i="22"/>
  <c r="AG13" i="22"/>
  <c r="AV13" i="22"/>
  <c r="CB13" i="22"/>
  <c r="EN13" i="22"/>
  <c r="FI13" i="22"/>
  <c r="GO13" i="22"/>
  <c r="IC13" i="22"/>
  <c r="IK13" i="22"/>
  <c r="JI13" i="22"/>
  <c r="JQ13" i="22"/>
  <c r="JY13" i="22"/>
  <c r="LM13" i="22"/>
  <c r="NI13" i="22"/>
  <c r="PM13" i="22"/>
  <c r="RA13" i="22"/>
  <c r="RI13" i="22"/>
  <c r="RQ13" i="22"/>
  <c r="Y14" i="22"/>
  <c r="AG14" i="22"/>
  <c r="AV14" i="22"/>
  <c r="BT14" i="22"/>
  <c r="CB14" i="22"/>
  <c r="DI14" i="22"/>
  <c r="DR14" i="22"/>
  <c r="EQ14" i="22"/>
  <c r="FE14" i="22"/>
  <c r="FO14" i="22"/>
  <c r="GG14" i="22"/>
  <c r="GP14" i="22"/>
  <c r="GY14" i="22"/>
  <c r="IF14" i="22"/>
  <c r="IO14" i="22"/>
  <c r="JP14" i="22"/>
  <c r="NK14" i="22"/>
  <c r="NI14" i="22"/>
  <c r="QE14" i="22"/>
  <c r="QC14" i="22"/>
  <c r="AT15" i="22"/>
  <c r="DU15" i="22"/>
  <c r="EA15" i="22"/>
  <c r="DZ15" i="22"/>
  <c r="DX15" i="22"/>
  <c r="EO15" i="22"/>
  <c r="FN15" i="22"/>
  <c r="FL15" i="22"/>
  <c r="FK15" i="22"/>
  <c r="FI15" i="22"/>
  <c r="JV15" i="22"/>
  <c r="JU15" i="22"/>
  <c r="IW15" i="22"/>
  <c r="IV15" i="22"/>
  <c r="JS15" i="22"/>
  <c r="IU15" i="22"/>
  <c r="JQ15" i="22"/>
  <c r="QE15" i="22"/>
  <c r="QD15" i="22"/>
  <c r="QC15" i="22"/>
  <c r="RV15" i="22"/>
  <c r="RU15" i="22"/>
  <c r="RT15" i="22"/>
  <c r="RS15" i="22"/>
  <c r="RR15" i="22"/>
  <c r="RQ15" i="22"/>
  <c r="PR16" i="22"/>
  <c r="PU16" i="22"/>
  <c r="PT16" i="22"/>
  <c r="PS16" i="22"/>
  <c r="KI17" i="22"/>
  <c r="FJ12" i="22"/>
  <c r="JR12" i="22"/>
  <c r="LN12" i="22"/>
  <c r="Z13" i="22"/>
  <c r="AH13" i="22"/>
  <c r="FJ13" i="22"/>
  <c r="GP13" i="22"/>
  <c r="ID13" i="22"/>
  <c r="IL13" i="22"/>
  <c r="JJ13" i="22"/>
  <c r="JZ13" i="22"/>
  <c r="LN13" i="22"/>
  <c r="NJ13" i="22"/>
  <c r="PN13" i="22"/>
  <c r="RB13" i="22"/>
  <c r="RJ13" i="22"/>
  <c r="RR13" i="22"/>
  <c r="Z14" i="22"/>
  <c r="AH14" i="22"/>
  <c r="BU14" i="22"/>
  <c r="CC14" i="22"/>
  <c r="DS14" i="22"/>
  <c r="ER14" i="22"/>
  <c r="FP14" i="22"/>
  <c r="JR14" i="22"/>
  <c r="PP14" i="22"/>
  <c r="PO14" i="22"/>
  <c r="PM14" i="22"/>
  <c r="RN14" i="22"/>
  <c r="RL14" i="22"/>
  <c r="RK14" i="22"/>
  <c r="RI14" i="22"/>
  <c r="AU15" i="22"/>
  <c r="CE15" i="22"/>
  <c r="CD15" i="22"/>
  <c r="CB15" i="22"/>
  <c r="IH15" i="22"/>
  <c r="IF15" i="22"/>
  <c r="IE15" i="22"/>
  <c r="IC15" i="22"/>
  <c r="KD16" i="22"/>
  <c r="KC16" i="22"/>
  <c r="KB16" i="22"/>
  <c r="KA16" i="22"/>
  <c r="JZ16" i="22"/>
  <c r="JY16" i="22"/>
  <c r="OD16" i="22"/>
  <c r="OF16" i="22"/>
  <c r="OE16" i="22"/>
  <c r="OC16" i="22"/>
  <c r="OB16" i="22"/>
  <c r="OA16" i="22"/>
  <c r="NZ16" i="22"/>
  <c r="AV17" i="22"/>
  <c r="AS17" i="22"/>
  <c r="AZ17" i="22"/>
  <c r="AY17" i="22"/>
  <c r="AX17" i="22"/>
  <c r="AW17" i="22"/>
  <c r="AU17" i="22"/>
  <c r="AT17" i="22"/>
  <c r="QY17" i="22"/>
  <c r="QX17" i="22"/>
  <c r="QW17" i="22"/>
  <c r="QV17" i="22"/>
  <c r="FX18" i="22"/>
  <c r="FW18" i="22"/>
  <c r="FV18" i="22"/>
  <c r="FU18" i="22"/>
  <c r="FT18" i="22"/>
  <c r="FR18" i="22"/>
  <c r="FY18" i="22"/>
  <c r="FS18" i="22"/>
  <c r="LJ14" i="22"/>
  <c r="LO14" i="22"/>
  <c r="LM14" i="22"/>
  <c r="PN14" i="22"/>
  <c r="RJ14" i="22"/>
  <c r="V15" i="22"/>
  <c r="T15" i="22"/>
  <c r="S15" i="22"/>
  <c r="Y15" i="22"/>
  <c r="AW15" i="22"/>
  <c r="CA15" i="22"/>
  <c r="DM15" i="22"/>
  <c r="DS15" i="22"/>
  <c r="DK15" i="22"/>
  <c r="DR15" i="22"/>
  <c r="DJ15" i="22"/>
  <c r="DP15" i="22"/>
  <c r="DH15" i="22"/>
  <c r="ID15" i="22"/>
  <c r="KL15" i="22"/>
  <c r="KK15" i="22"/>
  <c r="KJ15" i="22"/>
  <c r="KI15" i="22"/>
  <c r="KE16" i="22"/>
  <c r="OL16" i="22"/>
  <c r="ON16" i="22"/>
  <c r="OM16" i="22"/>
  <c r="OK16" i="22"/>
  <c r="OJ16" i="22"/>
  <c r="OI16" i="22"/>
  <c r="IC17" i="22"/>
  <c r="IH17" i="22"/>
  <c r="IG17" i="22"/>
  <c r="IF17" i="22"/>
  <c r="IE17" i="22"/>
  <c r="JQ17" i="22"/>
  <c r="JV17" i="22"/>
  <c r="JW17" i="22"/>
  <c r="IU17" i="22"/>
  <c r="JU17" i="22"/>
  <c r="JS17" i="22"/>
  <c r="JR17" i="22"/>
  <c r="JP17" i="22"/>
  <c r="LP12" i="22"/>
  <c r="IF13" i="22"/>
  <c r="IN13" i="22"/>
  <c r="JL13" i="22"/>
  <c r="KB13" i="22"/>
  <c r="LP13" i="22"/>
  <c r="NL13" i="22"/>
  <c r="PX13" i="22"/>
  <c r="RD13" i="22"/>
  <c r="RL13" i="22"/>
  <c r="RT13" i="22"/>
  <c r="T14" i="22"/>
  <c r="BW14" i="22"/>
  <c r="DL14" i="22"/>
  <c r="FI14" i="22"/>
  <c r="JJ14" i="22"/>
  <c r="JU14" i="22"/>
  <c r="PR14" i="22"/>
  <c r="PU14" i="22"/>
  <c r="RM14" i="22"/>
  <c r="AZ15" i="22"/>
  <c r="CC15" i="22"/>
  <c r="GT15" i="22"/>
  <c r="GZ15" i="22"/>
  <c r="GY15" i="22"/>
  <c r="GW15" i="22"/>
  <c r="IG15" i="22"/>
  <c r="PP15" i="22"/>
  <c r="PO15" i="22"/>
  <c r="PN15" i="22"/>
  <c r="PM15" i="22"/>
  <c r="BX16" i="22"/>
  <c r="BW16" i="22"/>
  <c r="BV16" i="22"/>
  <c r="BU16" i="22"/>
  <c r="BT16" i="22"/>
  <c r="IH16" i="22"/>
  <c r="IG16" i="22"/>
  <c r="IF16" i="22"/>
  <c r="IE16" i="22"/>
  <c r="ID16" i="22"/>
  <c r="IC16" i="22"/>
  <c r="JM16" i="22"/>
  <c r="JL16" i="22"/>
  <c r="JK16" i="22"/>
  <c r="JJ16" i="22"/>
  <c r="JI16" i="22"/>
  <c r="KF16" i="22"/>
  <c r="PJ16" i="22"/>
  <c r="PK16" i="22"/>
  <c r="PI16" i="22"/>
  <c r="BT17" i="22"/>
  <c r="BX17" i="22"/>
  <c r="BW17" i="22"/>
  <c r="BV17" i="22"/>
  <c r="BU17" i="22"/>
  <c r="IW12" i="22"/>
  <c r="LI12" i="22"/>
  <c r="IW13" i="22"/>
  <c r="LI13" i="22"/>
  <c r="DN14" i="22"/>
  <c r="FA14" i="22"/>
  <c r="FJ14" i="22"/>
  <c r="GB14" i="22"/>
  <c r="GK14" i="22"/>
  <c r="GU14" i="22"/>
  <c r="IK14" i="22"/>
  <c r="JL14" i="22"/>
  <c r="JW14" i="22"/>
  <c r="KL14" i="22"/>
  <c r="KI14" i="22"/>
  <c r="LK14" i="22"/>
  <c r="NW14" i="22"/>
  <c r="PS14" i="22"/>
  <c r="W15" i="22"/>
  <c r="CO15" i="22"/>
  <c r="CU15" i="22"/>
  <c r="CT15" i="22"/>
  <c r="CR15" i="22"/>
  <c r="GU15" i="22"/>
  <c r="NM15" i="22"/>
  <c r="NL15" i="22"/>
  <c r="NK15" i="22"/>
  <c r="NI15" i="22"/>
  <c r="RF15" i="22"/>
  <c r="RE15" i="22"/>
  <c r="RD15" i="22"/>
  <c r="RC15" i="22"/>
  <c r="RB15" i="22"/>
  <c r="RA15" i="22"/>
  <c r="FF16" i="22"/>
  <c r="FE16" i="22"/>
  <c r="FD16" i="22"/>
  <c r="FC16" i="22"/>
  <c r="FB16" i="22"/>
  <c r="FA16" i="22"/>
  <c r="PH16" i="22"/>
  <c r="QC16" i="22"/>
  <c r="QE16" i="22"/>
  <c r="QD16" i="22"/>
  <c r="QB16" i="22"/>
  <c r="ES17" i="22"/>
  <c r="ER17" i="22"/>
  <c r="EQ17" i="22"/>
  <c r="GO17" i="22"/>
  <c r="GL17" i="22"/>
  <c r="GQ17" i="22"/>
  <c r="GP17" i="22"/>
  <c r="GN17" i="22"/>
  <c r="GM17" i="22"/>
  <c r="GK17" i="22"/>
  <c r="JY17" i="22"/>
  <c r="KD17" i="22"/>
  <c r="KF17" i="22"/>
  <c r="KE17" i="22"/>
  <c r="KC17" i="22"/>
  <c r="KB17" i="22"/>
  <c r="KA17" i="22"/>
  <c r="DL18" i="22"/>
  <c r="DS18" i="22"/>
  <c r="DK18" i="22"/>
  <c r="DR18" i="22"/>
  <c r="DJ18" i="22"/>
  <c r="DQ18" i="22"/>
  <c r="DI18" i="22"/>
  <c r="DP18" i="22"/>
  <c r="DH18" i="22"/>
  <c r="DN18" i="22"/>
  <c r="DO18" i="22"/>
  <c r="DM18" i="22"/>
  <c r="EJ18" i="22"/>
  <c r="EI18" i="22"/>
  <c r="EH18" i="22"/>
  <c r="EG18" i="22"/>
  <c r="EF18" i="22"/>
  <c r="ED18" i="22"/>
  <c r="KS18" i="22"/>
  <c r="KR18" i="22"/>
  <c r="KP18" i="22"/>
  <c r="AG15" i="22"/>
  <c r="FY15" i="22"/>
  <c r="GG15" i="22"/>
  <c r="GO15" i="22"/>
  <c r="LM15" i="22"/>
  <c r="PU15" i="22"/>
  <c r="Y16" i="22"/>
  <c r="AG16" i="22"/>
  <c r="AV16" i="22"/>
  <c r="CR16" i="22"/>
  <c r="DX16" i="22"/>
  <c r="FY16" i="22"/>
  <c r="GG16" i="22"/>
  <c r="GO16" i="22"/>
  <c r="GW16" i="22"/>
  <c r="LM16" i="22"/>
  <c r="PA16" i="22"/>
  <c r="Y17" i="22"/>
  <c r="V17" i="22"/>
  <c r="AG17" i="22"/>
  <c r="AD17" i="22"/>
  <c r="DZ17" i="22"/>
  <c r="FI17" i="22"/>
  <c r="FN17" i="22"/>
  <c r="GG17" i="22"/>
  <c r="GD17" i="22"/>
  <c r="EE18" i="22"/>
  <c r="KQ18" i="22"/>
  <c r="Z16" i="22"/>
  <c r="GX16" i="22"/>
  <c r="RQ16" i="22"/>
  <c r="RV16" i="22"/>
  <c r="CL18" i="22"/>
  <c r="CK18" i="22"/>
  <c r="CJ18" i="22"/>
  <c r="CH18" i="22"/>
  <c r="GQ15" i="22"/>
  <c r="LO15" i="22"/>
  <c r="PW15" i="22"/>
  <c r="S16" i="22"/>
  <c r="AX16" i="22"/>
  <c r="CT16" i="22"/>
  <c r="DZ16" i="22"/>
  <c r="GQ16" i="22"/>
  <c r="GY16" i="22"/>
  <c r="KI16" i="22"/>
  <c r="LO16" i="22"/>
  <c r="QV16" i="22"/>
  <c r="RR16" i="22"/>
  <c r="CR17" i="22"/>
  <c r="CO17" i="22"/>
  <c r="DP17" i="22"/>
  <c r="DH17" i="22"/>
  <c r="DM17" i="22"/>
  <c r="DR17" i="22"/>
  <c r="JJ17" i="22"/>
  <c r="DD18" i="22"/>
  <c r="DC18" i="22"/>
  <c r="DB18" i="22"/>
  <c r="DA18" i="22"/>
  <c r="CZ18" i="22"/>
  <c r="CX18" i="22"/>
  <c r="GF18" i="22"/>
  <c r="GE18" i="22"/>
  <c r="GD18" i="22"/>
  <c r="GC18" i="22"/>
  <c r="GB18" i="22"/>
  <c r="GH18" i="22"/>
  <c r="NX18" i="22"/>
  <c r="NW18" i="22"/>
  <c r="NV18" i="22"/>
  <c r="GG19" i="22"/>
  <c r="GF19" i="22"/>
  <c r="GE19" i="22"/>
  <c r="GD19" i="22"/>
  <c r="GC19" i="22"/>
  <c r="GH19" i="22"/>
  <c r="GB19" i="22"/>
  <c r="LP15" i="22"/>
  <c r="PX15" i="22"/>
  <c r="T16" i="22"/>
  <c r="AY16" i="22"/>
  <c r="CU16" i="22"/>
  <c r="EA16" i="22"/>
  <c r="GZ16" i="22"/>
  <c r="KJ16" i="22"/>
  <c r="LP16" i="22"/>
  <c r="ND16" i="22"/>
  <c r="PM16" i="22"/>
  <c r="QW16" i="22"/>
  <c r="RI16" i="22"/>
  <c r="RN16" i="22"/>
  <c r="RS16" i="22"/>
  <c r="CP17" i="22"/>
  <c r="DI17" i="22"/>
  <c r="DS17" i="22"/>
  <c r="FA17" i="22"/>
  <c r="FF17" i="22"/>
  <c r="JK17" i="22"/>
  <c r="QJ17" i="22"/>
  <c r="QI17" i="22"/>
  <c r="QH17" i="22"/>
  <c r="CY18" i="22"/>
  <c r="GG18" i="22"/>
  <c r="PY15" i="22"/>
  <c r="U16" i="22"/>
  <c r="AZ16" i="22"/>
  <c r="DX17" i="22"/>
  <c r="DU17" i="22"/>
  <c r="FB17" i="22"/>
  <c r="FL17" i="22"/>
  <c r="GF17" i="22"/>
  <c r="IK17" i="22"/>
  <c r="IP17" i="22"/>
  <c r="JL17" i="22"/>
  <c r="LN17" i="22"/>
  <c r="LM17" i="22"/>
  <c r="LJ17" i="22"/>
  <c r="NX17" i="22"/>
  <c r="NV17" i="22"/>
  <c r="PU17" i="22"/>
  <c r="PT17" i="22"/>
  <c r="PS17" i="22"/>
  <c r="PR17" i="22"/>
  <c r="QG17" i="22"/>
  <c r="BX18" i="22"/>
  <c r="BW18" i="22"/>
  <c r="BV18" i="22"/>
  <c r="BU18" i="22"/>
  <c r="BT18" i="22"/>
  <c r="DE18" i="22"/>
  <c r="DM19" i="22"/>
  <c r="DL19" i="22"/>
  <c r="DR19" i="22"/>
  <c r="DJ19" i="22"/>
  <c r="DQ19" i="22"/>
  <c r="DI19" i="22"/>
  <c r="DS19" i="22"/>
  <c r="DP19" i="22"/>
  <c r="DO19" i="22"/>
  <c r="DN19" i="22"/>
  <c r="DK19" i="22"/>
  <c r="DH19" i="22"/>
  <c r="MH14" i="22"/>
  <c r="MH15" i="22"/>
  <c r="MH16" i="22"/>
  <c r="NW16" i="22"/>
  <c r="PX16" i="22"/>
  <c r="QI16" i="22"/>
  <c r="RA16" i="22"/>
  <c r="RF16" i="22"/>
  <c r="RK16" i="22"/>
  <c r="RU16" i="22"/>
  <c r="X17" i="22"/>
  <c r="CS17" i="22"/>
  <c r="DK17" i="22"/>
  <c r="DV17" i="22"/>
  <c r="EM17" i="22"/>
  <c r="FC17" i="22"/>
  <c r="FM17" i="22"/>
  <c r="GH17" i="22"/>
  <c r="IL17" i="22"/>
  <c r="JM17" i="22"/>
  <c r="LI17" i="22"/>
  <c r="ND17" i="22"/>
  <c r="NW17" i="22"/>
  <c r="PK17" i="22"/>
  <c r="PJ17" i="22"/>
  <c r="BQ19" i="22"/>
  <c r="BP19" i="22"/>
  <c r="BN19" i="22"/>
  <c r="BM19" i="22"/>
  <c r="BO19" i="22"/>
  <c r="BJ18" i="22"/>
  <c r="OI18" i="22"/>
  <c r="OH18" i="22"/>
  <c r="ON18" i="22"/>
  <c r="OM18" i="22"/>
  <c r="OY18" i="22"/>
  <c r="OX18" i="22"/>
  <c r="C5" i="23"/>
  <c r="AB5" i="24"/>
  <c r="AI5" i="24"/>
  <c r="AA5" i="24"/>
  <c r="AE5" i="24"/>
  <c r="AH5" i="24"/>
  <c r="BX5" i="24"/>
  <c r="CC5" i="24"/>
  <c r="CD5" i="24"/>
  <c r="N5" i="24"/>
  <c r="AQ6" i="24"/>
  <c r="AP6" i="24"/>
  <c r="AO6" i="24"/>
  <c r="AN6" i="24"/>
  <c r="AM6" i="24"/>
  <c r="AL6" i="24"/>
  <c r="AS6" i="24"/>
  <c r="AK6" i="24"/>
  <c r="BJ7" i="24"/>
  <c r="BI7" i="24"/>
  <c r="BH7" i="24"/>
  <c r="BG7" i="24"/>
  <c r="BF7" i="24"/>
  <c r="BE7" i="24"/>
  <c r="BD7" i="24"/>
  <c r="CV15" i="24"/>
  <c r="CT15" i="24"/>
  <c r="CS15" i="24"/>
  <c r="CY15" i="24"/>
  <c r="CX15" i="24"/>
  <c r="CW15" i="24"/>
  <c r="CU15" i="24"/>
  <c r="CR15" i="24"/>
  <c r="CQ15" i="24"/>
  <c r="E19" i="22"/>
  <c r="D19" i="22"/>
  <c r="J19" i="22"/>
  <c r="I19" i="22"/>
  <c r="BI19" i="22"/>
  <c r="BH19" i="22"/>
  <c r="BF19" i="22"/>
  <c r="BE19" i="22"/>
  <c r="KM19" i="22"/>
  <c r="KL19" i="22"/>
  <c r="KK19" i="22"/>
  <c r="KI19" i="22"/>
  <c r="QJ19" i="22"/>
  <c r="QI19" i="22"/>
  <c r="QH19" i="22"/>
  <c r="QG19" i="22"/>
  <c r="FV17" i="22"/>
  <c r="LB17" i="22"/>
  <c r="MH17" i="22"/>
  <c r="MP17" i="22"/>
  <c r="RF17" i="22"/>
  <c r="RN17" i="22"/>
  <c r="RV17" i="22"/>
  <c r="X18" i="22"/>
  <c r="AF18" i="22"/>
  <c r="AN18" i="22"/>
  <c r="AV18" i="22"/>
  <c r="BD18" i="22"/>
  <c r="CB18" i="22"/>
  <c r="CR18" i="22"/>
  <c r="DX18" i="22"/>
  <c r="EN18" i="22"/>
  <c r="EV18" i="22"/>
  <c r="FD18" i="22"/>
  <c r="FL18" i="22"/>
  <c r="GZ18" i="22"/>
  <c r="HH18" i="22"/>
  <c r="HP18" i="22"/>
  <c r="HX18" i="22"/>
  <c r="IF18" i="22"/>
  <c r="IN18" i="22"/>
  <c r="JD18" i="22"/>
  <c r="KB18" i="22"/>
  <c r="KJ18" i="22"/>
  <c r="KZ18" i="22"/>
  <c r="LP18" i="22"/>
  <c r="LX18" i="22"/>
  <c r="OK18" i="22"/>
  <c r="PA18" i="22"/>
  <c r="QM18" i="22"/>
  <c r="QL18" i="22"/>
  <c r="F19" i="22"/>
  <c r="BC19" i="22"/>
  <c r="BX19" i="22"/>
  <c r="BV19" i="22"/>
  <c r="BU19" i="22"/>
  <c r="EX19" i="22"/>
  <c r="EW19" i="22"/>
  <c r="FI19" i="22"/>
  <c r="FP19" i="22"/>
  <c r="FH19" i="22"/>
  <c r="FN19" i="22"/>
  <c r="FM19" i="22"/>
  <c r="KJ19" i="22"/>
  <c r="CA5" i="24"/>
  <c r="BE18" i="22"/>
  <c r="CC18" i="22"/>
  <c r="EW18" i="22"/>
  <c r="KK18" i="22"/>
  <c r="OL18" i="22"/>
  <c r="PF18" i="22"/>
  <c r="PD18" i="22"/>
  <c r="PC18" i="22"/>
  <c r="G19" i="22"/>
  <c r="BD19" i="22"/>
  <c r="GO19" i="22"/>
  <c r="GN19" i="22"/>
  <c r="GM19" i="22"/>
  <c r="GL19" i="22"/>
  <c r="GK19" i="22"/>
  <c r="AC5" i="24"/>
  <c r="AJ5" i="24"/>
  <c r="BY5" i="24"/>
  <c r="CF5" i="24"/>
  <c r="QB17" i="22"/>
  <c r="RX17" i="22"/>
  <c r="Z18" i="22"/>
  <c r="AX18" i="22"/>
  <c r="BF18" i="22"/>
  <c r="CD18" i="22"/>
  <c r="CT18" i="22"/>
  <c r="DZ18" i="22"/>
  <c r="EX18" i="22"/>
  <c r="GT18" i="22"/>
  <c r="HZ18" i="22"/>
  <c r="IP18" i="22"/>
  <c r="JF18" i="22"/>
  <c r="KD18" i="22"/>
  <c r="KL18" i="22"/>
  <c r="LB18" i="22"/>
  <c r="MM18" i="22"/>
  <c r="ME18" i="22"/>
  <c r="MR18" i="22"/>
  <c r="MJ18" i="22"/>
  <c r="MB18" i="22"/>
  <c r="MK18" i="22"/>
  <c r="NS18" i="22"/>
  <c r="NP18" i="22"/>
  <c r="OA18" i="22"/>
  <c r="NZ18" i="22"/>
  <c r="OF18" i="22"/>
  <c r="OE18" i="22"/>
  <c r="OQ18" i="22"/>
  <c r="OP18" i="22"/>
  <c r="OV18" i="22"/>
  <c r="OU18" i="22"/>
  <c r="PE18" i="22"/>
  <c r="H19" i="22"/>
  <c r="BG19" i="22"/>
  <c r="GP19" i="22"/>
  <c r="LM19" i="22"/>
  <c r="LL19" i="22"/>
  <c r="LK19" i="22"/>
  <c r="LJ19" i="22"/>
  <c r="LQ19" i="22"/>
  <c r="LI19" i="22"/>
  <c r="LO19" i="22"/>
  <c r="PZ19" i="22"/>
  <c r="PY19" i="22"/>
  <c r="PW19" i="22"/>
  <c r="BQ5" i="24"/>
  <c r="BZ5" i="24"/>
  <c r="CP5" i="24"/>
  <c r="AD5" i="24"/>
  <c r="KW17" i="22"/>
  <c r="QC17" i="22"/>
  <c r="AY18" i="22"/>
  <c r="BG18" i="22"/>
  <c r="GU18" i="22"/>
  <c r="HC18" i="22"/>
  <c r="HK18" i="22"/>
  <c r="HS18" i="22"/>
  <c r="IQ18" i="22"/>
  <c r="IY18" i="22"/>
  <c r="KE18" i="22"/>
  <c r="KU18" i="22"/>
  <c r="LC18" i="22"/>
  <c r="LS18" i="22"/>
  <c r="MA18" i="22"/>
  <c r="ML18" i="22"/>
  <c r="MW18" i="22"/>
  <c r="NO18" i="22"/>
  <c r="OB18" i="22"/>
  <c r="OR18" i="22"/>
  <c r="QT18" i="22"/>
  <c r="QR18" i="22"/>
  <c r="QQ18" i="22"/>
  <c r="M19" i="22"/>
  <c r="L19" i="22"/>
  <c r="Q19" i="22"/>
  <c r="BJ19" i="22"/>
  <c r="EM19" i="22"/>
  <c r="EY19" i="22"/>
  <c r="FL19" i="22"/>
  <c r="GQ19" i="22"/>
  <c r="LN19" i="22"/>
  <c r="PX19" i="22"/>
  <c r="C5" i="24"/>
  <c r="KV18" i="22"/>
  <c r="MC18" i="22"/>
  <c r="MN18" i="22"/>
  <c r="NQ18" i="22"/>
  <c r="OC18" i="22"/>
  <c r="OS18" i="22"/>
  <c r="PT18" i="22"/>
  <c r="PS18" i="22"/>
  <c r="CD19" i="22"/>
  <c r="CC19" i="22"/>
  <c r="EN19" i="22"/>
  <c r="AF5" i="24"/>
  <c r="BC5" i="24"/>
  <c r="BP5" i="24"/>
  <c r="BM5" i="24"/>
  <c r="CB5" i="24"/>
  <c r="BV5" i="24" s="1"/>
  <c r="CM6" i="24"/>
  <c r="CL6" i="24"/>
  <c r="CK6" i="24"/>
  <c r="CJ6" i="24"/>
  <c r="CI6" i="24"/>
  <c r="CH6" i="24"/>
  <c r="CG6" i="24"/>
  <c r="U6" i="24"/>
  <c r="BA6" i="24"/>
  <c r="CW6" i="24"/>
  <c r="BS9" i="24"/>
  <c r="BR9" i="24"/>
  <c r="BA11" i="24"/>
  <c r="AZ11" i="24"/>
  <c r="AX11" i="24"/>
  <c r="AV11" i="24"/>
  <c r="G16" i="24"/>
  <c r="E16" i="24"/>
  <c r="L16" i="24"/>
  <c r="D16" i="24"/>
  <c r="K16" i="24"/>
  <c r="J16" i="24"/>
  <c r="I16" i="24"/>
  <c r="H16" i="24"/>
  <c r="V6" i="24"/>
  <c r="BB6" i="24"/>
  <c r="CX6" i="24"/>
  <c r="BP8" i="24"/>
  <c r="BO8" i="24"/>
  <c r="BX8" i="24"/>
  <c r="BW8" i="24"/>
  <c r="CV8" i="24"/>
  <c r="CU8" i="24"/>
  <c r="G9" i="24"/>
  <c r="F9" i="24"/>
  <c r="CT10" i="24"/>
  <c r="CS10" i="24"/>
  <c r="CY10" i="24"/>
  <c r="CQ10" i="24"/>
  <c r="CW10" i="24"/>
  <c r="CW11" i="24"/>
  <c r="CV11" i="24"/>
  <c r="CU11" i="24"/>
  <c r="CT11" i="24"/>
  <c r="CR11" i="24"/>
  <c r="BU13" i="24"/>
  <c r="BT13" i="24"/>
  <c r="BS13" i="24"/>
  <c r="BR13" i="24"/>
  <c r="BJ18" i="24"/>
  <c r="BI18" i="24"/>
  <c r="BH18" i="24"/>
  <c r="BG18" i="24"/>
  <c r="BF18" i="24"/>
  <c r="BE18" i="24"/>
  <c r="BD18" i="24"/>
  <c r="AG19" i="22"/>
  <c r="AO19" i="22"/>
  <c r="AW19" i="22"/>
  <c r="CS19" i="22"/>
  <c r="DY19" i="22"/>
  <c r="FE19" i="22"/>
  <c r="IG19" i="22"/>
  <c r="IO19" i="22"/>
  <c r="IW19" i="22"/>
  <c r="JM19" i="22"/>
  <c r="JU19" i="22"/>
  <c r="KC19" i="22"/>
  <c r="NE19" i="22"/>
  <c r="NM19" i="22"/>
  <c r="PI19" i="22"/>
  <c r="QW19" i="22"/>
  <c r="E7" i="23"/>
  <c r="E11" i="23"/>
  <c r="E15" i="23"/>
  <c r="E19" i="23"/>
  <c r="E23" i="23"/>
  <c r="O6" i="24"/>
  <c r="W6" i="24"/>
  <c r="AE6" i="24"/>
  <c r="AU6" i="24"/>
  <c r="BS6" i="24"/>
  <c r="CA6" i="24"/>
  <c r="CQ6" i="24"/>
  <c r="CY6" i="24"/>
  <c r="AH7" i="24"/>
  <c r="AP7" i="24"/>
  <c r="BN7" i="24"/>
  <c r="CC7" i="24"/>
  <c r="CB7" i="24"/>
  <c r="CK7" i="24"/>
  <c r="CJ7" i="24"/>
  <c r="CS7" i="24"/>
  <c r="CR7" i="24"/>
  <c r="T8" i="24"/>
  <c r="S8" i="24"/>
  <c r="X8" i="24"/>
  <c r="BH8" i="24"/>
  <c r="BG8" i="24"/>
  <c r="BM8" i="24"/>
  <c r="BY8" i="24"/>
  <c r="CQ8" i="24"/>
  <c r="D9" i="24"/>
  <c r="BU9" i="24"/>
  <c r="J10" i="24"/>
  <c r="I10" i="24"/>
  <c r="AX10" i="24"/>
  <c r="AW10" i="24"/>
  <c r="AU10" i="24"/>
  <c r="BA10" i="24"/>
  <c r="CR10" i="24"/>
  <c r="AW11" i="24"/>
  <c r="CQ11" i="24"/>
  <c r="AF12" i="24"/>
  <c r="AE12" i="24"/>
  <c r="AD12" i="24"/>
  <c r="AC12" i="24"/>
  <c r="AI12" i="24"/>
  <c r="AA12" i="24"/>
  <c r="QB18" i="22"/>
  <c r="RX18" i="22"/>
  <c r="Z19" i="22"/>
  <c r="AH19" i="22"/>
  <c r="AP19" i="22"/>
  <c r="AX19" i="22"/>
  <c r="CT19" i="22"/>
  <c r="DB19" i="22"/>
  <c r="DZ19" i="22"/>
  <c r="FF19" i="22"/>
  <c r="FV19" i="22"/>
  <c r="GT19" i="22"/>
  <c r="HZ19" i="22"/>
  <c r="IH19" i="22"/>
  <c r="IP19" i="22"/>
  <c r="JF19" i="22"/>
  <c r="JV19" i="22"/>
  <c r="KD19" i="22"/>
  <c r="LB19" i="22"/>
  <c r="MH19" i="22"/>
  <c r="MP19" i="22"/>
  <c r="NF19" i="22"/>
  <c r="NV19" i="22"/>
  <c r="PJ19" i="22"/>
  <c r="PR19" i="22"/>
  <c r="QX19" i="22"/>
  <c r="RF19" i="22"/>
  <c r="RN19" i="22"/>
  <c r="RV19" i="22"/>
  <c r="D6" i="23"/>
  <c r="F7" i="23"/>
  <c r="D10" i="23"/>
  <c r="F11" i="23"/>
  <c r="D14" i="23"/>
  <c r="F15" i="23"/>
  <c r="D18" i="23"/>
  <c r="F19" i="23"/>
  <c r="D22" i="23"/>
  <c r="F23" i="23"/>
  <c r="H6" i="24"/>
  <c r="P6" i="24"/>
  <c r="X6" i="24"/>
  <c r="AF6" i="24"/>
  <c r="AV6" i="24"/>
  <c r="BD6" i="24"/>
  <c r="BT6" i="24"/>
  <c r="CB6" i="24"/>
  <c r="CR6" i="24"/>
  <c r="K7" i="24"/>
  <c r="AA7" i="24"/>
  <c r="AI7" i="24"/>
  <c r="AQ7" i="24"/>
  <c r="BO7" i="24"/>
  <c r="BW7" i="24"/>
  <c r="CG7" i="24"/>
  <c r="CQ7" i="24"/>
  <c r="O8" i="24"/>
  <c r="AZ8" i="24"/>
  <c r="AY8" i="24"/>
  <c r="BD8" i="24"/>
  <c r="BN8" i="24"/>
  <c r="BZ8" i="24"/>
  <c r="CR8" i="24"/>
  <c r="E9" i="24"/>
  <c r="AE9" i="24"/>
  <c r="AD9" i="24"/>
  <c r="AM9" i="24"/>
  <c r="AL9" i="24"/>
  <c r="CA9" i="24"/>
  <c r="BZ9" i="24"/>
  <c r="CI9" i="24"/>
  <c r="CH9" i="24"/>
  <c r="D10" i="24"/>
  <c r="R10" i="24"/>
  <c r="Q10" i="24"/>
  <c r="X10" i="24"/>
  <c r="AV10" i="24"/>
  <c r="CL10" i="24"/>
  <c r="CK10" i="24"/>
  <c r="CI10" i="24"/>
  <c r="CG10" i="24"/>
  <c r="CU10" i="24"/>
  <c r="AY11" i="24"/>
  <c r="CS11" i="24"/>
  <c r="AB12" i="24"/>
  <c r="CJ12" i="24"/>
  <c r="CI12" i="24"/>
  <c r="CH12" i="24"/>
  <c r="CG12" i="24"/>
  <c r="CM12" i="24"/>
  <c r="AQ13" i="24"/>
  <c r="AP13" i="24"/>
  <c r="AO13" i="24"/>
  <c r="AN13" i="24"/>
  <c r="AM13" i="24"/>
  <c r="AL13" i="24"/>
  <c r="CM13" i="24"/>
  <c r="CL13" i="24"/>
  <c r="CK13" i="24"/>
  <c r="CJ13" i="24"/>
  <c r="CI13" i="24"/>
  <c r="CH13" i="24"/>
  <c r="JW19" i="22"/>
  <c r="G7" i="23"/>
  <c r="G11" i="23"/>
  <c r="G15" i="23"/>
  <c r="G19" i="23"/>
  <c r="G23" i="23"/>
  <c r="Q6" i="24"/>
  <c r="AW6" i="24"/>
  <c r="CS6" i="24"/>
  <c r="AR7" i="24"/>
  <c r="AB8" i="24"/>
  <c r="AI8" i="24"/>
  <c r="AA8" i="24"/>
  <c r="CA8" i="24"/>
  <c r="CS8" i="24"/>
  <c r="H9" i="24"/>
  <c r="AY10" i="24"/>
  <c r="CV10" i="24"/>
  <c r="U11" i="24"/>
  <c r="T11" i="24"/>
  <c r="R11" i="24"/>
  <c r="X11" i="24"/>
  <c r="P11" i="24"/>
  <c r="BB11" i="24"/>
  <c r="CX11" i="24"/>
  <c r="CM17" i="24"/>
  <c r="CL17" i="24"/>
  <c r="CK17" i="24"/>
  <c r="CJ17" i="24"/>
  <c r="CI17" i="24"/>
  <c r="CN17" i="24"/>
  <c r="CH17" i="24"/>
  <c r="QD18" i="22"/>
  <c r="AZ19" i="22"/>
  <c r="IR19" i="22"/>
  <c r="JP19" i="22"/>
  <c r="KF19" i="22"/>
  <c r="PT19" i="22"/>
  <c r="QB19" i="22"/>
  <c r="RX19" i="22"/>
  <c r="F6" i="23"/>
  <c r="D9" i="23"/>
  <c r="F10" i="23"/>
  <c r="D13" i="23"/>
  <c r="F14" i="23"/>
  <c r="D17" i="23"/>
  <c r="F18" i="23"/>
  <c r="D21" i="23"/>
  <c r="F22" i="23"/>
  <c r="D25" i="23"/>
  <c r="R6" i="24"/>
  <c r="AH6" i="24"/>
  <c r="AX6" i="24"/>
  <c r="BF6" i="24"/>
  <c r="CD6" i="24"/>
  <c r="CT6" i="24"/>
  <c r="AC7" i="24"/>
  <c r="AK7" i="24"/>
  <c r="AS7" i="24"/>
  <c r="BY7" i="24"/>
  <c r="CI7" i="24"/>
  <c r="CU7" i="24"/>
  <c r="Q8" i="24"/>
  <c r="AC8" i="24"/>
  <c r="BF8" i="24"/>
  <c r="BR8" i="24"/>
  <c r="CB8" i="24"/>
  <c r="CT8" i="24"/>
  <c r="I9" i="24"/>
  <c r="F10" i="24"/>
  <c r="AP10" i="24"/>
  <c r="AO10" i="24"/>
  <c r="AM10" i="24"/>
  <c r="AS10" i="24"/>
  <c r="AK10" i="24"/>
  <c r="AZ10" i="24"/>
  <c r="BN10" i="24"/>
  <c r="BM10" i="24"/>
  <c r="CX10" i="24"/>
  <c r="O11" i="24"/>
  <c r="BI11" i="24"/>
  <c r="BH11" i="24"/>
  <c r="BF11" i="24"/>
  <c r="BD11" i="24"/>
  <c r="CY11" i="24"/>
  <c r="CG17" i="24"/>
  <c r="KW19" i="22"/>
  <c r="MC19" i="22"/>
  <c r="AA6" i="24"/>
  <c r="BZ7" i="24"/>
  <c r="CL7" i="24"/>
  <c r="CV7" i="24"/>
  <c r="R8" i="24"/>
  <c r="AD8" i="24"/>
  <c r="AW8" i="24"/>
  <c r="BI8" i="24"/>
  <c r="CC8" i="24"/>
  <c r="CW8" i="24"/>
  <c r="J9" i="24"/>
  <c r="AC9" i="24"/>
  <c r="AO9" i="24"/>
  <c r="G10" i="24"/>
  <c r="AL10" i="24"/>
  <c r="BB10" i="24"/>
  <c r="BO10" i="24"/>
  <c r="E11" i="24"/>
  <c r="L11" i="24"/>
  <c r="D11" i="24"/>
  <c r="J11" i="24"/>
  <c r="H11" i="24"/>
  <c r="Q11" i="24"/>
  <c r="BE11" i="24"/>
  <c r="AN12" i="24"/>
  <c r="AM12" i="24"/>
  <c r="AL12" i="24"/>
  <c r="AS12" i="24"/>
  <c r="AK12" i="24"/>
  <c r="AQ12" i="24"/>
  <c r="CB12" i="24"/>
  <c r="CA12" i="24"/>
  <c r="BZ12" i="24"/>
  <c r="BY12" i="24"/>
  <c r="BW12" i="24"/>
  <c r="CR16" i="24"/>
  <c r="CY16" i="24"/>
  <c r="CQ16" i="24"/>
  <c r="CW16" i="24"/>
  <c r="CV16" i="24"/>
  <c r="CX16" i="24"/>
  <c r="CU16" i="24"/>
  <c r="CT16" i="24"/>
  <c r="CS16" i="24"/>
  <c r="BI10" i="24"/>
  <c r="AF11" i="24"/>
  <c r="CB11" i="24"/>
  <c r="K12" i="24"/>
  <c r="S12" i="24"/>
  <c r="AY12" i="24"/>
  <c r="CU12" i="24"/>
  <c r="V13" i="24"/>
  <c r="BB13" i="24"/>
  <c r="BJ13" i="24"/>
  <c r="CY13" i="24"/>
  <c r="K14" i="24"/>
  <c r="AQ17" i="24"/>
  <c r="AP17" i="24"/>
  <c r="AO17" i="24"/>
  <c r="AN17" i="24"/>
  <c r="AM17" i="24"/>
  <c r="L14" i="24"/>
  <c r="BU14" i="24"/>
  <c r="BS14" i="24"/>
  <c r="BP15" i="24"/>
  <c r="BN15" i="24"/>
  <c r="BM15" i="24"/>
  <c r="CA16" i="24"/>
  <c r="BY16" i="24"/>
  <c r="BX16" i="24"/>
  <c r="AK17" i="24"/>
  <c r="I19" i="24"/>
  <c r="H19" i="24"/>
  <c r="G19" i="24"/>
  <c r="F19" i="24"/>
  <c r="E19" i="24"/>
  <c r="BA19" i="24"/>
  <c r="AW19" i="24"/>
  <c r="BB19" i="24"/>
  <c r="AZ19" i="24"/>
  <c r="AY19" i="24"/>
  <c r="AX19" i="24"/>
  <c r="AV19" i="24"/>
  <c r="AU19" i="24"/>
  <c r="AP7" i="25"/>
  <c r="AW7" i="25"/>
  <c r="AO7" i="25"/>
  <c r="AT7" i="25"/>
  <c r="AL7" i="25"/>
  <c r="AV7" i="25"/>
  <c r="AU7" i="25"/>
  <c r="AS7" i="25"/>
  <c r="AR7" i="25"/>
  <c r="AQ7" i="25"/>
  <c r="AN7" i="25"/>
  <c r="AM7" i="25"/>
  <c r="BS10" i="24"/>
  <c r="AH11" i="24"/>
  <c r="BN11" i="24"/>
  <c r="CD11" i="24"/>
  <c r="E12" i="24"/>
  <c r="U12" i="24"/>
  <c r="BA12" i="24"/>
  <c r="CW12" i="24"/>
  <c r="P13" i="24"/>
  <c r="X13" i="24"/>
  <c r="AV13" i="24"/>
  <c r="BD13" i="24"/>
  <c r="CR13" i="24"/>
  <c r="D14" i="24"/>
  <c r="BR14" i="24"/>
  <c r="BO15" i="24"/>
  <c r="BW16" i="24"/>
  <c r="AG19" i="24"/>
  <c r="AF19" i="24"/>
  <c r="AE19" i="24"/>
  <c r="AD19" i="24"/>
  <c r="AC19" i="24"/>
  <c r="BI19" i="24"/>
  <c r="BE19" i="24"/>
  <c r="BJ19" i="24"/>
  <c r="BH19" i="24"/>
  <c r="BG19" i="24"/>
  <c r="BF19" i="24"/>
  <c r="C5" i="25"/>
  <c r="AG6" i="25"/>
  <c r="AF6" i="25"/>
  <c r="AC6" i="25"/>
  <c r="AJ6" i="25"/>
  <c r="AI6" i="25"/>
  <c r="AH6" i="25"/>
  <c r="AE6" i="25"/>
  <c r="AD6" i="25"/>
  <c r="AB6" i="25"/>
  <c r="AF11" i="25"/>
  <c r="AD11" i="25"/>
  <c r="AC11" i="25"/>
  <c r="AH11" i="25"/>
  <c r="AJ11" i="25"/>
  <c r="AI11" i="25"/>
  <c r="AG11" i="25"/>
  <c r="AE11" i="25"/>
  <c r="AB11" i="25"/>
  <c r="V12" i="24"/>
  <c r="BB12" i="24"/>
  <c r="CX12" i="24"/>
  <c r="AW13" i="24"/>
  <c r="BE13" i="24"/>
  <c r="BM13" i="24"/>
  <c r="CS13" i="24"/>
  <c r="E14" i="24"/>
  <c r="W14" i="24"/>
  <c r="O14" i="24"/>
  <c r="X14" i="24"/>
  <c r="BT14" i="24"/>
  <c r="L15" i="24"/>
  <c r="D15" i="24"/>
  <c r="J15" i="24"/>
  <c r="T15" i="24"/>
  <c r="R15" i="24"/>
  <c r="X15" i="24"/>
  <c r="BH15" i="24"/>
  <c r="BF15" i="24"/>
  <c r="BE15" i="24"/>
  <c r="AU16" i="24"/>
  <c r="BA16" i="24"/>
  <c r="AZ16" i="24"/>
  <c r="BO16" i="24"/>
  <c r="BZ16" i="24"/>
  <c r="S17" i="24"/>
  <c r="R17" i="24"/>
  <c r="X17" i="24"/>
  <c r="P17" i="24"/>
  <c r="W17" i="24"/>
  <c r="O17" i="24"/>
  <c r="AR17" i="24"/>
  <c r="CU17" i="24"/>
  <c r="CT17" i="24"/>
  <c r="CS17" i="24"/>
  <c r="CR17" i="24"/>
  <c r="CY17" i="24"/>
  <c r="CQ17" i="24"/>
  <c r="BP18" i="24"/>
  <c r="BO18" i="24"/>
  <c r="BN18" i="24"/>
  <c r="AA19" i="24"/>
  <c r="BD19" i="24"/>
  <c r="K8" i="24"/>
  <c r="AQ8" i="24"/>
  <c r="CM8" i="24"/>
  <c r="V9" i="24"/>
  <c r="BB9" i="24"/>
  <c r="CX9" i="24"/>
  <c r="AG10" i="24"/>
  <c r="BE10" i="24"/>
  <c r="CC10" i="24"/>
  <c r="AB11" i="24"/>
  <c r="AR11" i="24"/>
  <c r="BX11" i="24"/>
  <c r="G12" i="24"/>
  <c r="O12" i="24"/>
  <c r="W12" i="24"/>
  <c r="AU12" i="24"/>
  <c r="BS12" i="24"/>
  <c r="CQ12" i="24"/>
  <c r="CY12" i="24"/>
  <c r="J13" i="24"/>
  <c r="R13" i="24"/>
  <c r="AH13" i="24"/>
  <c r="AX13" i="24"/>
  <c r="BF13" i="24"/>
  <c r="BN13" i="24"/>
  <c r="CT13" i="24"/>
  <c r="F14" i="24"/>
  <c r="P14" i="24"/>
  <c r="CC14" i="24"/>
  <c r="CA14" i="24"/>
  <c r="CK14" i="24"/>
  <c r="CI14" i="24"/>
  <c r="CS14" i="24"/>
  <c r="CY14" i="24"/>
  <c r="CQ14" i="24"/>
  <c r="E15" i="24"/>
  <c r="O15" i="24"/>
  <c r="BD15" i="24"/>
  <c r="BR15" i="24"/>
  <c r="AV16" i="24"/>
  <c r="CB16" i="24"/>
  <c r="Q17" i="24"/>
  <c r="AS17" i="24"/>
  <c r="CV17" i="24"/>
  <c r="BM18" i="24"/>
  <c r="K19" i="24"/>
  <c r="AB19" i="24"/>
  <c r="D8" i="24"/>
  <c r="O9" i="24"/>
  <c r="CQ9" i="24"/>
  <c r="AK11" i="24"/>
  <c r="P12" i="24"/>
  <c r="AA13" i="24"/>
  <c r="CU13" i="24"/>
  <c r="H14" i="24"/>
  <c r="Q14" i="24"/>
  <c r="AG14" i="24"/>
  <c r="AE14" i="24"/>
  <c r="AO14" i="24"/>
  <c r="AM14" i="24"/>
  <c r="AW14" i="24"/>
  <c r="AU14" i="24"/>
  <c r="BW14" i="24"/>
  <c r="CG14" i="24"/>
  <c r="CR14" i="24"/>
  <c r="F15" i="24"/>
  <c r="P15" i="24"/>
  <c r="AZ15" i="24"/>
  <c r="AX15" i="24"/>
  <c r="AW15" i="24"/>
  <c r="BG15" i="24"/>
  <c r="BS15" i="24"/>
  <c r="W16" i="24"/>
  <c r="O16" i="24"/>
  <c r="U16" i="24"/>
  <c r="T16" i="24"/>
  <c r="AE16" i="24"/>
  <c r="AC16" i="24"/>
  <c r="AB16" i="24"/>
  <c r="AW16" i="24"/>
  <c r="CC16" i="24"/>
  <c r="T17" i="24"/>
  <c r="AY17" i="24"/>
  <c r="AX17" i="24"/>
  <c r="AW17" i="24"/>
  <c r="AV17" i="24"/>
  <c r="AU17" i="24"/>
  <c r="BU17" i="24"/>
  <c r="BT17" i="24"/>
  <c r="BS17" i="24"/>
  <c r="CW17" i="24"/>
  <c r="L19" i="24"/>
  <c r="AH19" i="24"/>
  <c r="AW12" i="25"/>
  <c r="AO12" i="25"/>
  <c r="AU12" i="25"/>
  <c r="AM12" i="25"/>
  <c r="AT12" i="25"/>
  <c r="AL12" i="25"/>
  <c r="AQ12" i="25"/>
  <c r="AV12" i="25"/>
  <c r="AS12" i="25"/>
  <c r="AR12" i="25"/>
  <c r="AP12" i="25"/>
  <c r="AN12" i="25"/>
  <c r="J7" i="25"/>
  <c r="I7" i="25"/>
  <c r="N7" i="25"/>
  <c r="F7" i="25"/>
  <c r="O7" i="25"/>
  <c r="AH7" i="25"/>
  <c r="AG7" i="25"/>
  <c r="AD7" i="25"/>
  <c r="AQ8" i="25"/>
  <c r="AP8" i="25"/>
  <c r="AU8" i="25"/>
  <c r="AM8" i="25"/>
  <c r="AW8" i="25"/>
  <c r="AS19" i="24"/>
  <c r="AK19" i="24"/>
  <c r="AO19" i="24"/>
  <c r="AU5" i="25"/>
  <c r="AM5" i="25"/>
  <c r="AK5" i="25" s="1"/>
  <c r="AP5" i="25"/>
  <c r="AH13" i="25"/>
  <c r="AF13" i="25"/>
  <c r="AE13" i="25"/>
  <c r="AJ13" i="25"/>
  <c r="AB13" i="25"/>
  <c r="U16" i="25"/>
  <c r="T16" i="25"/>
  <c r="S16" i="25"/>
  <c r="Z16" i="25"/>
  <c r="R16" i="25"/>
  <c r="X16" i="25"/>
  <c r="W16" i="25"/>
  <c r="O18" i="25"/>
  <c r="G18" i="25"/>
  <c r="N18" i="25"/>
  <c r="F18" i="25"/>
  <c r="M18" i="25"/>
  <c r="E18" i="25"/>
  <c r="L18" i="25"/>
  <c r="D18" i="25"/>
  <c r="J18" i="25"/>
  <c r="I18" i="25"/>
  <c r="AO15" i="24"/>
  <c r="CK15" i="24"/>
  <c r="AR16" i="24"/>
  <c r="BH16" i="24"/>
  <c r="CN16" i="24"/>
  <c r="G17" i="24"/>
  <c r="AE17" i="24"/>
  <c r="CA17" i="24"/>
  <c r="R18" i="24"/>
  <c r="AH18" i="24"/>
  <c r="AP18" i="24"/>
  <c r="AX18" i="24"/>
  <c r="CD18" i="24"/>
  <c r="CU18" i="24"/>
  <c r="AL19" i="24"/>
  <c r="CA19" i="24"/>
  <c r="CM19" i="24"/>
  <c r="S5" i="25"/>
  <c r="Q5" i="25" s="1"/>
  <c r="AQ5" i="25"/>
  <c r="E7" i="25"/>
  <c r="AC7" i="25"/>
  <c r="S8" i="25"/>
  <c r="Z8" i="25"/>
  <c r="R8" i="25"/>
  <c r="W8" i="25"/>
  <c r="AN8" i="25"/>
  <c r="V9" i="25"/>
  <c r="T9" i="25"/>
  <c r="S9" i="25"/>
  <c r="X9" i="25"/>
  <c r="X11" i="25"/>
  <c r="V11" i="25"/>
  <c r="U11" i="25"/>
  <c r="Z11" i="25"/>
  <c r="R11" i="25"/>
  <c r="AC13" i="25"/>
  <c r="V16" i="25"/>
  <c r="H18" i="25"/>
  <c r="AP15" i="24"/>
  <c r="CL15" i="24"/>
  <c r="AK16" i="24"/>
  <c r="CG16" i="24"/>
  <c r="H17" i="24"/>
  <c r="AF17" i="24"/>
  <c r="BD17" i="24"/>
  <c r="CB17" i="24"/>
  <c r="S18" i="24"/>
  <c r="AA18" i="24"/>
  <c r="AI18" i="24"/>
  <c r="AQ18" i="24"/>
  <c r="AY18" i="24"/>
  <c r="BW18" i="24"/>
  <c r="CV18" i="24"/>
  <c r="AM19" i="24"/>
  <c r="G7" i="25"/>
  <c r="AE7" i="25"/>
  <c r="T8" i="25"/>
  <c r="AO8" i="25"/>
  <c r="R9" i="25"/>
  <c r="P11" i="25"/>
  <c r="H11" i="25"/>
  <c r="N11" i="25"/>
  <c r="F11" i="25"/>
  <c r="M11" i="25"/>
  <c r="E11" i="25"/>
  <c r="J11" i="25"/>
  <c r="S11" i="25"/>
  <c r="AD13" i="25"/>
  <c r="AR15" i="25"/>
  <c r="AQ15" i="25"/>
  <c r="AP15" i="25"/>
  <c r="AW15" i="25"/>
  <c r="AO15" i="25"/>
  <c r="AU15" i="25"/>
  <c r="AM15" i="25"/>
  <c r="AT15" i="25"/>
  <c r="AL15" i="25"/>
  <c r="Y16" i="25"/>
  <c r="K18" i="25"/>
  <c r="T18" i="24"/>
  <c r="AR18" i="24"/>
  <c r="AZ18" i="24"/>
  <c r="AN19" i="24"/>
  <c r="AN5" i="25"/>
  <c r="AV5" i="25"/>
  <c r="H7" i="25"/>
  <c r="AF7" i="25"/>
  <c r="U8" i="25"/>
  <c r="AR8" i="25"/>
  <c r="U9" i="25"/>
  <c r="AE10" i="25"/>
  <c r="AC10" i="25"/>
  <c r="AJ10" i="25"/>
  <c r="AB10" i="25"/>
  <c r="AG10" i="25"/>
  <c r="T11" i="25"/>
  <c r="Z13" i="25"/>
  <c r="R13" i="25"/>
  <c r="X13" i="25"/>
  <c r="W13" i="25"/>
  <c r="T13" i="25"/>
  <c r="AG13" i="25"/>
  <c r="P18" i="25"/>
  <c r="AE18" i="25"/>
  <c r="AD18" i="25"/>
  <c r="AC18" i="25"/>
  <c r="AJ18" i="25"/>
  <c r="AB18" i="25"/>
  <c r="AH18" i="25"/>
  <c r="AG18" i="25"/>
  <c r="X19" i="25"/>
  <c r="W19" i="25"/>
  <c r="V19" i="25"/>
  <c r="U19" i="25"/>
  <c r="S19" i="25"/>
  <c r="Z19" i="25"/>
  <c r="R19" i="25"/>
  <c r="J17" i="24"/>
  <c r="U18" i="24"/>
  <c r="AK18" i="24"/>
  <c r="BA18" i="24"/>
  <c r="AP19" i="24"/>
  <c r="CH19" i="24"/>
  <c r="CL19" i="24"/>
  <c r="K7" i="25"/>
  <c r="AI7" i="25"/>
  <c r="V8" i="25"/>
  <c r="AS8" i="25"/>
  <c r="W9" i="25"/>
  <c r="O10" i="25"/>
  <c r="G10" i="25"/>
  <c r="M10" i="25"/>
  <c r="E10" i="25"/>
  <c r="L10" i="25"/>
  <c r="D10" i="25"/>
  <c r="I10" i="25"/>
  <c r="AD10" i="25"/>
  <c r="W11" i="25"/>
  <c r="J13" i="25"/>
  <c r="P13" i="25"/>
  <c r="H13" i="25"/>
  <c r="O13" i="25"/>
  <c r="G13" i="25"/>
  <c r="L13" i="25"/>
  <c r="D13" i="25"/>
  <c r="S13" i="25"/>
  <c r="AI13" i="25"/>
  <c r="AS15" i="25"/>
  <c r="AF18" i="25"/>
  <c r="T19" i="25"/>
  <c r="AQ19" i="24"/>
  <c r="BY19" i="24"/>
  <c r="CC19" i="24"/>
  <c r="CG19" i="24"/>
  <c r="I6" i="25"/>
  <c r="P6" i="25"/>
  <c r="H6" i="25"/>
  <c r="M6" i="25"/>
  <c r="E6" i="25"/>
  <c r="O6" i="25"/>
  <c r="L7" i="25"/>
  <c r="AJ7" i="25"/>
  <c r="X8" i="25"/>
  <c r="AT8" i="25"/>
  <c r="Y9" i="25"/>
  <c r="AT9" i="25"/>
  <c r="AL9" i="25"/>
  <c r="AR9" i="25"/>
  <c r="AQ9" i="25"/>
  <c r="AV9" i="25"/>
  <c r="AN9" i="25"/>
  <c r="F10" i="25"/>
  <c r="AF10" i="25"/>
  <c r="I11" i="25"/>
  <c r="Y11" i="25"/>
  <c r="E13" i="25"/>
  <c r="U13" i="25"/>
  <c r="AP13" i="25"/>
  <c r="AV13" i="25"/>
  <c r="AN13" i="25"/>
  <c r="AU13" i="25"/>
  <c r="AM13" i="25"/>
  <c r="AR13" i="25"/>
  <c r="AV15" i="25"/>
  <c r="CT19" i="24"/>
  <c r="U6" i="25"/>
  <c r="AS6" i="25"/>
  <c r="V7" i="25"/>
  <c r="G8" i="25"/>
  <c r="O8" i="25"/>
  <c r="AE8" i="25"/>
  <c r="H9" i="25"/>
  <c r="P9" i="25"/>
  <c r="AF9" i="25"/>
  <c r="Y10" i="25"/>
  <c r="AO10" i="25"/>
  <c r="AW10" i="25"/>
  <c r="AP11" i="25"/>
  <c r="K12" i="25"/>
  <c r="S12" i="25"/>
  <c r="AI12" i="25"/>
  <c r="E14" i="25"/>
  <c r="M14" i="25"/>
  <c r="U14" i="25"/>
  <c r="AC14" i="25"/>
  <c r="AS14" i="25"/>
  <c r="F15" i="25"/>
  <c r="N15" i="25"/>
  <c r="AD15" i="25"/>
  <c r="G16" i="25"/>
  <c r="O16" i="25"/>
  <c r="AE16" i="25"/>
  <c r="AM16" i="25"/>
  <c r="AU16" i="25"/>
  <c r="X17" i="25"/>
  <c r="AN17" i="25"/>
  <c r="AV17" i="25"/>
  <c r="Y18" i="25"/>
  <c r="AO18" i="25"/>
  <c r="AW18" i="25"/>
  <c r="J19" i="25"/>
  <c r="AH19" i="25"/>
  <c r="G15" i="25"/>
  <c r="O15" i="25"/>
  <c r="AE15" i="25"/>
  <c r="Y17" i="25"/>
  <c r="AO17" i="25"/>
  <c r="AW17" i="25"/>
  <c r="K19" i="25"/>
  <c r="AI19" i="25"/>
  <c r="Y7" i="25"/>
  <c r="K9" i="25"/>
  <c r="AI9" i="25"/>
  <c r="AS11" i="25"/>
  <c r="V12" i="25"/>
  <c r="H14" i="25"/>
  <c r="P14" i="25"/>
  <c r="X14" i="25"/>
  <c r="AF14" i="25"/>
  <c r="AN14" i="25"/>
  <c r="AV14" i="25"/>
  <c r="I15" i="25"/>
  <c r="AG15" i="25"/>
  <c r="J16" i="25"/>
  <c r="AH16" i="25"/>
  <c r="AP16" i="25"/>
  <c r="S17" i="25"/>
  <c r="AQ17" i="25"/>
  <c r="T18" i="25"/>
  <c r="AR18" i="25"/>
  <c r="E19" i="25"/>
  <c r="M19" i="25"/>
  <c r="AC19" i="25"/>
  <c r="AO6" i="25"/>
  <c r="R7" i="25"/>
  <c r="D9" i="25"/>
  <c r="AB9" i="25"/>
  <c r="AL11" i="25"/>
  <c r="G12" i="25"/>
  <c r="W12" i="25"/>
  <c r="I14" i="25"/>
  <c r="AG14" i="25"/>
  <c r="AO14" i="25"/>
  <c r="J15" i="25"/>
  <c r="AH15" i="25"/>
  <c r="AQ16" i="25"/>
  <c r="T17" i="25"/>
  <c r="AR17" i="25"/>
  <c r="F19" i="25"/>
  <c r="N19" i="25"/>
  <c r="AD19" i="25"/>
  <c r="K15" i="25"/>
  <c r="AI15" i="25"/>
  <c r="U17" i="25"/>
  <c r="AS17" i="25"/>
  <c r="G19" i="25"/>
  <c r="O19" i="25"/>
  <c r="AE19" i="25"/>
  <c r="D15" i="25"/>
  <c r="AB15" i="25"/>
  <c r="AL17" i="25"/>
  <c r="H19" i="25"/>
  <c r="OO5" i="22" l="1"/>
  <c r="OG5" i="22"/>
  <c r="NY5" i="22"/>
  <c r="AR5" i="22"/>
  <c r="Z5" i="24"/>
  <c r="IJ5" i="22"/>
  <c r="BL5" i="24"/>
  <c r="JH5" i="22"/>
  <c r="Q72" i="6" l="1"/>
  <c r="P72" i="6"/>
  <c r="O72" i="6"/>
  <c r="Q71" i="6"/>
  <c r="P71" i="6"/>
  <c r="O71" i="6"/>
  <c r="Q70" i="6"/>
  <c r="P70" i="6"/>
  <c r="O70" i="6"/>
  <c r="Q69" i="6"/>
  <c r="P69" i="6"/>
  <c r="O69" i="6"/>
  <c r="N72" i="6"/>
  <c r="N71" i="6"/>
  <c r="N70" i="6"/>
  <c r="N69" i="6"/>
  <c r="F72" i="6"/>
  <c r="E72" i="6"/>
  <c r="F71" i="6"/>
  <c r="E71" i="6"/>
  <c r="F70" i="6"/>
  <c r="E70" i="6"/>
  <c r="F69" i="6"/>
  <c r="E69" i="6"/>
  <c r="D72" i="6"/>
  <c r="D71" i="6"/>
  <c r="D70" i="6"/>
  <c r="D69" i="6"/>
  <c r="C72" i="6"/>
  <c r="C71" i="6"/>
  <c r="C70" i="6"/>
  <c r="C69" i="6"/>
  <c r="X72" i="6"/>
  <c r="R72" i="6"/>
  <c r="W72" i="6" s="1"/>
  <c r="M72" i="6"/>
  <c r="J72" i="6"/>
  <c r="I72" i="6"/>
  <c r="G72" i="6"/>
  <c r="H72" i="6" s="1"/>
  <c r="X71" i="6"/>
  <c r="W71" i="6"/>
  <c r="U71" i="6"/>
  <c r="T71" i="6"/>
  <c r="S71" i="6"/>
  <c r="R71" i="6"/>
  <c r="V71" i="6" s="1"/>
  <c r="M71" i="6"/>
  <c r="H71" i="6"/>
  <c r="G71" i="6"/>
  <c r="L71" i="6" s="1"/>
  <c r="X70" i="6"/>
  <c r="R70" i="6"/>
  <c r="T70" i="6" s="1"/>
  <c r="M70" i="6"/>
  <c r="J70" i="6"/>
  <c r="G70" i="6"/>
  <c r="L70" i="6" s="1"/>
  <c r="X69" i="6"/>
  <c r="W69" i="6"/>
  <c r="U69" i="6"/>
  <c r="S69" i="6"/>
  <c r="R69" i="6"/>
  <c r="V69" i="6" s="1"/>
  <c r="M69" i="6"/>
  <c r="K69" i="6"/>
  <c r="G69" i="6"/>
  <c r="J69" i="6" s="1"/>
  <c r="U70" i="6" l="1"/>
  <c r="V70" i="6"/>
  <c r="L69" i="6"/>
  <c r="T69" i="6"/>
  <c r="I70" i="6"/>
  <c r="W70" i="6"/>
  <c r="I71" i="6"/>
  <c r="K72" i="6"/>
  <c r="S72" i="6"/>
  <c r="H70" i="6"/>
  <c r="J71" i="6"/>
  <c r="L72" i="6"/>
  <c r="T72" i="6"/>
  <c r="K71" i="6"/>
  <c r="U72" i="6"/>
  <c r="V72" i="6"/>
  <c r="K70" i="6"/>
  <c r="S70" i="6"/>
  <c r="H69" i="6"/>
  <c r="I69" i="6"/>
  <c r="N11" i="18" l="1"/>
  <c r="N27" i="18"/>
  <c r="E11" i="18"/>
  <c r="F11" i="18"/>
  <c r="G11" i="18"/>
  <c r="H11" i="18"/>
  <c r="I11" i="18"/>
  <c r="J11" i="18"/>
  <c r="K11" i="18"/>
  <c r="L11" i="18"/>
  <c r="M11" i="18"/>
  <c r="D11" i="18"/>
  <c r="D27" i="18"/>
  <c r="C11" i="18"/>
  <c r="C27" i="18"/>
  <c r="N10" i="18"/>
  <c r="E10" i="18"/>
  <c r="F10" i="18"/>
  <c r="G10" i="18"/>
  <c r="H10" i="18"/>
  <c r="I10" i="18"/>
  <c r="J10" i="18"/>
  <c r="K10" i="18"/>
  <c r="L10" i="18"/>
  <c r="M10" i="18"/>
  <c r="D10" i="18"/>
  <c r="C10" i="18"/>
  <c r="N9" i="18"/>
  <c r="N24" i="18"/>
  <c r="E9" i="18"/>
  <c r="F9" i="18"/>
  <c r="G9" i="18"/>
  <c r="H9" i="18"/>
  <c r="I9" i="18"/>
  <c r="J9" i="18"/>
  <c r="K9" i="18"/>
  <c r="L9" i="18"/>
  <c r="M9" i="18"/>
  <c r="D9" i="18"/>
  <c r="D24" i="18"/>
  <c r="C9" i="18"/>
  <c r="C24" i="18"/>
  <c r="N8" i="18"/>
  <c r="E8" i="18"/>
  <c r="F8" i="18"/>
  <c r="G8" i="18"/>
  <c r="H8" i="18"/>
  <c r="I8" i="18"/>
  <c r="J8" i="18"/>
  <c r="K8" i="18"/>
  <c r="L8" i="18"/>
  <c r="M8" i="18"/>
  <c r="D8" i="18"/>
  <c r="C8" i="18"/>
  <c r="N7" i="18"/>
  <c r="N6" i="18"/>
  <c r="E7" i="18"/>
  <c r="F7" i="18"/>
  <c r="G7" i="18"/>
  <c r="H7" i="18"/>
  <c r="I7" i="18"/>
  <c r="J7" i="18"/>
  <c r="K7" i="18"/>
  <c r="L7" i="18"/>
  <c r="M7" i="18"/>
  <c r="D7" i="18"/>
  <c r="D20" i="18"/>
  <c r="C7" i="18"/>
  <c r="N19" i="18"/>
  <c r="E6" i="18"/>
  <c r="F6" i="18"/>
  <c r="G6" i="18"/>
  <c r="H6" i="18"/>
  <c r="I6" i="18"/>
  <c r="J6" i="18"/>
  <c r="K6" i="18"/>
  <c r="L6" i="18"/>
  <c r="M6" i="18"/>
  <c r="C6" i="18"/>
  <c r="D6" i="18"/>
  <c r="D19" i="18"/>
  <c r="T7" i="8" l="1"/>
  <c r="K7" i="8"/>
  <c r="S7" i="8"/>
  <c r="O8" i="8"/>
  <c r="P8" i="8"/>
  <c r="Q8" i="8"/>
  <c r="R8" i="8"/>
  <c r="S8" i="8"/>
  <c r="N8" i="8"/>
  <c r="N6" i="8"/>
  <c r="O6" i="8"/>
  <c r="P6" i="8"/>
  <c r="Q6" i="8"/>
  <c r="R6" i="8"/>
  <c r="S6" i="8"/>
  <c r="N7" i="8"/>
  <c r="O7" i="8"/>
  <c r="P7" i="8"/>
  <c r="Q7" i="8"/>
  <c r="R7" i="8"/>
  <c r="L4" i="8"/>
  <c r="M7" i="8"/>
  <c r="L7" i="8"/>
  <c r="M6" i="8"/>
  <c r="L6" i="8"/>
  <c r="E7" i="8"/>
  <c r="F7" i="8"/>
  <c r="G7" i="8"/>
  <c r="H7" i="8"/>
  <c r="I7" i="8"/>
  <c r="J7" i="8"/>
  <c r="D7" i="8"/>
  <c r="C7" i="8"/>
  <c r="E6" i="8"/>
  <c r="F6" i="8"/>
  <c r="G6" i="8"/>
  <c r="H6" i="8"/>
  <c r="I6" i="8"/>
  <c r="J6" i="8"/>
  <c r="D6" i="8"/>
  <c r="D15" i="8"/>
  <c r="H4" i="21" l="1"/>
  <c r="M13" i="21"/>
  <c r="C13" i="21"/>
  <c r="D13" i="21" s="1"/>
  <c r="M12" i="21"/>
  <c r="C12" i="21"/>
  <c r="L12" i="21" s="1"/>
  <c r="M11" i="21"/>
  <c r="C11" i="21"/>
  <c r="D11" i="21" s="1"/>
  <c r="M10" i="21"/>
  <c r="C10" i="21"/>
  <c r="E10" i="21" s="1"/>
  <c r="M9" i="21"/>
  <c r="C9" i="21"/>
  <c r="J9" i="21" s="1"/>
  <c r="M8" i="21"/>
  <c r="C8" i="21"/>
  <c r="G8" i="21" s="1"/>
  <c r="M7" i="21"/>
  <c r="C7" i="21"/>
  <c r="L7" i="21" s="1"/>
  <c r="M6" i="21"/>
  <c r="C6" i="21"/>
  <c r="L6" i="21" s="1"/>
  <c r="M4" i="21"/>
  <c r="L4" i="21"/>
  <c r="K4" i="21"/>
  <c r="J4" i="21"/>
  <c r="I4" i="21"/>
  <c r="G4" i="21"/>
  <c r="F4" i="21"/>
  <c r="E4" i="21"/>
  <c r="D4" i="21"/>
  <c r="C4" i="21"/>
  <c r="AA14" i="14"/>
  <c r="AA13" i="14"/>
  <c r="AA12" i="14"/>
  <c r="AA11" i="14"/>
  <c r="AA10" i="14"/>
  <c r="AA9" i="14"/>
  <c r="AA8" i="14"/>
  <c r="AA7" i="14"/>
  <c r="AA6" i="14"/>
  <c r="AA4" i="14"/>
  <c r="U4" i="14"/>
  <c r="Q14" i="14"/>
  <c r="Q13" i="14"/>
  <c r="Q12" i="14"/>
  <c r="Q11" i="14"/>
  <c r="Q10" i="14"/>
  <c r="Q9" i="14"/>
  <c r="Q8" i="14"/>
  <c r="Q7" i="14"/>
  <c r="Q6" i="14"/>
  <c r="Q4" i="14"/>
  <c r="K4" i="14"/>
  <c r="H4" i="20"/>
  <c r="H8" i="21" l="1"/>
  <c r="H12" i="21"/>
  <c r="H5" i="21"/>
  <c r="H13" i="21"/>
  <c r="H6" i="21"/>
  <c r="H7" i="21"/>
  <c r="H9" i="21"/>
  <c r="H10" i="21"/>
  <c r="H11" i="21"/>
  <c r="J5" i="21"/>
  <c r="K5" i="21"/>
  <c r="E5" i="21"/>
  <c r="F5" i="21"/>
  <c r="J7" i="21"/>
  <c r="D5" i="21"/>
  <c r="E7" i="21"/>
  <c r="I5" i="21"/>
  <c r="F7" i="21"/>
  <c r="D8" i="21"/>
  <c r="K11" i="21"/>
  <c r="E8" i="21"/>
  <c r="D12" i="21"/>
  <c r="L5" i="21"/>
  <c r="F8" i="21"/>
  <c r="E12" i="21"/>
  <c r="G13" i="21"/>
  <c r="I8" i="21"/>
  <c r="F12" i="21"/>
  <c r="F6" i="21"/>
  <c r="J8" i="21"/>
  <c r="F10" i="21"/>
  <c r="E11" i="21"/>
  <c r="G12" i="21"/>
  <c r="K6" i="21"/>
  <c r="K8" i="21"/>
  <c r="G10" i="21"/>
  <c r="F11" i="21"/>
  <c r="I12" i="21"/>
  <c r="G5" i="21"/>
  <c r="K7" i="21"/>
  <c r="K10" i="21"/>
  <c r="G11" i="21"/>
  <c r="J12" i="21"/>
  <c r="J11" i="21"/>
  <c r="K12" i="21"/>
  <c r="D6" i="21"/>
  <c r="I10" i="21"/>
  <c r="E13" i="21"/>
  <c r="E6" i="21"/>
  <c r="D7" i="21"/>
  <c r="L8" i="21"/>
  <c r="K9" i="21"/>
  <c r="J10" i="21"/>
  <c r="I11" i="21"/>
  <c r="F13" i="21"/>
  <c r="L9" i="21"/>
  <c r="G6" i="21"/>
  <c r="L10" i="21"/>
  <c r="I13" i="21"/>
  <c r="D9" i="21"/>
  <c r="I6" i="21"/>
  <c r="J13" i="21"/>
  <c r="G7" i="21"/>
  <c r="E9" i="21"/>
  <c r="D10" i="21"/>
  <c r="L11" i="21"/>
  <c r="J6" i="21"/>
  <c r="I7" i="21"/>
  <c r="F9" i="21"/>
  <c r="K13" i="21"/>
  <c r="G9" i="21"/>
  <c r="L13" i="21"/>
  <c r="I9" i="21"/>
  <c r="AN15" i="19"/>
  <c r="AN14" i="19"/>
  <c r="AN13" i="19"/>
  <c r="AN12" i="19"/>
  <c r="AN11" i="19"/>
  <c r="AN10" i="19"/>
  <c r="AN9" i="19"/>
  <c r="AN8" i="19"/>
  <c r="AN7" i="19"/>
  <c r="AN6" i="19"/>
  <c r="AN4" i="19"/>
  <c r="Z4" i="19"/>
  <c r="Q4" i="19"/>
  <c r="P4" i="19"/>
  <c r="G4" i="19"/>
  <c r="F4" i="19"/>
  <c r="N26" i="18"/>
  <c r="N25" i="18"/>
  <c r="N23" i="18"/>
  <c r="N22" i="18"/>
  <c r="N21" i="18"/>
  <c r="N20" i="18"/>
  <c r="N17" i="18"/>
  <c r="N4" i="18" s="1"/>
  <c r="C5" i="21" l="1"/>
  <c r="G17" i="18" l="1"/>
  <c r="G4" i="18" s="1"/>
  <c r="F17" i="18"/>
  <c r="F4" i="18" s="1"/>
  <c r="E17" i="18"/>
  <c r="E4" i="18" l="1"/>
  <c r="Q65" i="12"/>
  <c r="Y65" i="12" s="1"/>
  <c r="C65" i="12"/>
  <c r="O65" i="12" s="1"/>
  <c r="Q64" i="12"/>
  <c r="Z64" i="12" s="1"/>
  <c r="C64" i="12"/>
  <c r="O64" i="12" s="1"/>
  <c r="Q63" i="12"/>
  <c r="Y63" i="12" s="1"/>
  <c r="C63" i="12"/>
  <c r="O63" i="12" s="1"/>
  <c r="Q62" i="12"/>
  <c r="V62" i="12" s="1"/>
  <c r="C62" i="12"/>
  <c r="O62" i="12" s="1"/>
  <c r="Q61" i="12"/>
  <c r="Z61" i="12" s="1"/>
  <c r="C61" i="12"/>
  <c r="O61" i="12" s="1"/>
  <c r="Q60" i="12"/>
  <c r="C60" i="12"/>
  <c r="O60" i="12" s="1"/>
  <c r="Q59" i="12"/>
  <c r="Y59" i="12" s="1"/>
  <c r="C59" i="12"/>
  <c r="O59" i="12" s="1"/>
  <c r="Q58" i="12"/>
  <c r="R58" i="12" s="1"/>
  <c r="C58" i="12"/>
  <c r="O58" i="12" s="1"/>
  <c r="Q57" i="12"/>
  <c r="W57" i="12" s="1"/>
  <c r="C57" i="12"/>
  <c r="P57" i="12" s="1"/>
  <c r="Q56" i="12"/>
  <c r="W56" i="12" s="1"/>
  <c r="C56" i="12"/>
  <c r="J56" i="12" s="1"/>
  <c r="Q55" i="12"/>
  <c r="V55" i="12" s="1"/>
  <c r="C55" i="12"/>
  <c r="H55" i="12" s="1"/>
  <c r="Q54" i="12"/>
  <c r="W54" i="12" s="1"/>
  <c r="C54" i="12"/>
  <c r="K54" i="12" s="1"/>
  <c r="Q53" i="12"/>
  <c r="W53" i="12" s="1"/>
  <c r="C53" i="12"/>
  <c r="M53" i="12" s="1"/>
  <c r="Q52" i="12"/>
  <c r="Y52" i="12" s="1"/>
  <c r="C52" i="12"/>
  <c r="L52" i="12" s="1"/>
  <c r="Q51" i="12"/>
  <c r="Z51" i="12" s="1"/>
  <c r="C51" i="12"/>
  <c r="L51" i="12" s="1"/>
  <c r="Q50" i="12"/>
  <c r="W50" i="12" s="1"/>
  <c r="C50" i="12"/>
  <c r="I50" i="12" s="1"/>
  <c r="Q49" i="12"/>
  <c r="W49" i="12" s="1"/>
  <c r="C49" i="12"/>
  <c r="K49" i="12" s="1"/>
  <c r="Q48" i="12"/>
  <c r="Z48" i="12" s="1"/>
  <c r="C48" i="12"/>
  <c r="K48" i="12" s="1"/>
  <c r="Q47" i="12"/>
  <c r="V47" i="12" s="1"/>
  <c r="C47" i="12"/>
  <c r="H47" i="12" s="1"/>
  <c r="Q46" i="12"/>
  <c r="W46" i="12" s="1"/>
  <c r="C46" i="12"/>
  <c r="K46" i="12" s="1"/>
  <c r="Q45" i="12"/>
  <c r="W45" i="12" s="1"/>
  <c r="C45" i="12"/>
  <c r="N45" i="12" s="1"/>
  <c r="Q44" i="12"/>
  <c r="T44" i="12" s="1"/>
  <c r="K44" i="12"/>
  <c r="C44" i="12"/>
  <c r="P44" i="12" s="1"/>
  <c r="Q43" i="12"/>
  <c r="Z43" i="12" s="1"/>
  <c r="C43" i="12"/>
  <c r="I43" i="12" s="1"/>
  <c r="V42" i="12"/>
  <c r="S42" i="12"/>
  <c r="Q42" i="12"/>
  <c r="W42" i="12" s="1"/>
  <c r="C42" i="12"/>
  <c r="I42" i="12" s="1"/>
  <c r="Q41" i="12"/>
  <c r="W41" i="12" s="1"/>
  <c r="C41" i="12"/>
  <c r="K41" i="12" s="1"/>
  <c r="Q40" i="12"/>
  <c r="Y40" i="12" s="1"/>
  <c r="C40" i="12"/>
  <c r="P40" i="12" s="1"/>
  <c r="Q39" i="12"/>
  <c r="V39" i="12" s="1"/>
  <c r="C39" i="12"/>
  <c r="K39" i="12" s="1"/>
  <c r="Q38" i="12"/>
  <c r="Z38" i="12" s="1"/>
  <c r="C38" i="12"/>
  <c r="K38" i="12" s="1"/>
  <c r="Q37" i="12"/>
  <c r="V37" i="12" s="1"/>
  <c r="C37" i="12"/>
  <c r="L37" i="12" s="1"/>
  <c r="Q36" i="12"/>
  <c r="U36" i="12" s="1"/>
  <c r="C36" i="12"/>
  <c r="N36" i="12" s="1"/>
  <c r="Q35" i="12"/>
  <c r="U35" i="12" s="1"/>
  <c r="C35" i="12"/>
  <c r="K35" i="12" s="1"/>
  <c r="Q34" i="12"/>
  <c r="C34" i="12"/>
  <c r="K34" i="12" s="1"/>
  <c r="Q33" i="12"/>
  <c r="Z33" i="12" s="1"/>
  <c r="C33" i="12"/>
  <c r="K33" i="12" s="1"/>
  <c r="Q32" i="12"/>
  <c r="C32" i="12"/>
  <c r="K32" i="12" s="1"/>
  <c r="Q31" i="12"/>
  <c r="C31" i="12"/>
  <c r="G31" i="12" s="1"/>
  <c r="Q30" i="12"/>
  <c r="V30" i="12" s="1"/>
  <c r="J30" i="12"/>
  <c r="C30" i="12"/>
  <c r="P30" i="12" s="1"/>
  <c r="U29" i="12"/>
  <c r="T29" i="12"/>
  <c r="Q29" i="12"/>
  <c r="V29" i="12" s="1"/>
  <c r="C29" i="12"/>
  <c r="P29" i="12" s="1"/>
  <c r="Q28" i="12"/>
  <c r="Z28" i="12" s="1"/>
  <c r="C28" i="12"/>
  <c r="K28" i="12" s="1"/>
  <c r="Q27" i="12"/>
  <c r="S27" i="12" s="1"/>
  <c r="C27" i="12"/>
  <c r="K27" i="12" s="1"/>
  <c r="Q26" i="12"/>
  <c r="Y26" i="12" s="1"/>
  <c r="C26" i="12"/>
  <c r="J26" i="12" s="1"/>
  <c r="Q25" i="12"/>
  <c r="W25" i="12" s="1"/>
  <c r="C25" i="12"/>
  <c r="M25" i="12" s="1"/>
  <c r="Q24" i="12"/>
  <c r="Z24" i="12" s="1"/>
  <c r="C24" i="12"/>
  <c r="Q23" i="12"/>
  <c r="T23" i="12" s="1"/>
  <c r="C23" i="12"/>
  <c r="K23" i="12" s="1"/>
  <c r="Q22" i="12"/>
  <c r="X22" i="12" s="1"/>
  <c r="C22" i="12"/>
  <c r="Q21" i="12"/>
  <c r="Y21" i="12" s="1"/>
  <c r="C21" i="12"/>
  <c r="O21" i="12" s="1"/>
  <c r="Q20" i="12"/>
  <c r="Y20" i="12" s="1"/>
  <c r="C20" i="12"/>
  <c r="P20" i="12" s="1"/>
  <c r="Q19" i="12"/>
  <c r="X19" i="12" s="1"/>
  <c r="C19" i="12"/>
  <c r="I19" i="12" s="1"/>
  <c r="Q18" i="12"/>
  <c r="S18" i="12" s="1"/>
  <c r="C18" i="12"/>
  <c r="I18" i="12" s="1"/>
  <c r="Q17" i="12"/>
  <c r="W17" i="12" s="1"/>
  <c r="C17" i="12"/>
  <c r="L17" i="12" s="1"/>
  <c r="Q16" i="12"/>
  <c r="X16" i="12" s="1"/>
  <c r="C16" i="12"/>
  <c r="L16" i="12" s="1"/>
  <c r="Q15" i="12"/>
  <c r="Y15" i="12" s="1"/>
  <c r="C15" i="12"/>
  <c r="I15" i="12" s="1"/>
  <c r="Q14" i="12"/>
  <c r="U14" i="12" s="1"/>
  <c r="C14" i="12"/>
  <c r="L14" i="12" s="1"/>
  <c r="Y13" i="12"/>
  <c r="Q13" i="12"/>
  <c r="X13" i="12" s="1"/>
  <c r="C13" i="12"/>
  <c r="M13" i="12" s="1"/>
  <c r="Q12" i="12"/>
  <c r="U12" i="12" s="1"/>
  <c r="K12" i="12"/>
  <c r="E12" i="12"/>
  <c r="D12" i="12"/>
  <c r="C12" i="12"/>
  <c r="O12" i="12" s="1"/>
  <c r="Q11" i="12"/>
  <c r="Y11" i="12" s="1"/>
  <c r="C11" i="12"/>
  <c r="G11" i="12" s="1"/>
  <c r="Q10" i="12"/>
  <c r="C10" i="12"/>
  <c r="K10" i="12" s="1"/>
  <c r="Q9" i="12"/>
  <c r="X9" i="12" s="1"/>
  <c r="C9" i="12"/>
  <c r="K9" i="12" s="1"/>
  <c r="Q8" i="12"/>
  <c r="U8" i="12" s="1"/>
  <c r="C8" i="12"/>
  <c r="O8" i="12" s="1"/>
  <c r="Q7" i="12"/>
  <c r="S7" i="12" s="1"/>
  <c r="C7" i="12"/>
  <c r="G7" i="12" s="1"/>
  <c r="G15" i="12" l="1"/>
  <c r="H43" i="12"/>
  <c r="D63" i="12"/>
  <c r="Y12" i="12"/>
  <c r="I27" i="12"/>
  <c r="X45" i="12"/>
  <c r="L63" i="12"/>
  <c r="E50" i="12"/>
  <c r="R45" i="12"/>
  <c r="R42" i="12"/>
  <c r="N50" i="12"/>
  <c r="S54" i="12"/>
  <c r="L9" i="12"/>
  <c r="O19" i="12"/>
  <c r="L8" i="12"/>
  <c r="F32" i="12"/>
  <c r="W13" i="12"/>
  <c r="F27" i="12"/>
  <c r="G30" i="12"/>
  <c r="P36" i="12"/>
  <c r="D50" i="12"/>
  <c r="R54" i="12"/>
  <c r="G8" i="12"/>
  <c r="U28" i="12"/>
  <c r="T41" i="12"/>
  <c r="Y58" i="12"/>
  <c r="D62" i="12"/>
  <c r="O27" i="12"/>
  <c r="E32" i="12"/>
  <c r="E27" i="12"/>
  <c r="U40" i="12"/>
  <c r="P8" i="12"/>
  <c r="E8" i="12"/>
  <c r="L12" i="12"/>
  <c r="O15" i="12"/>
  <c r="G16" i="12"/>
  <c r="U25" i="12"/>
  <c r="G26" i="12"/>
  <c r="N27" i="12"/>
  <c r="U27" i="12"/>
  <c r="M28" i="12"/>
  <c r="J29" i="12"/>
  <c r="Z29" i="12"/>
  <c r="L30" i="12"/>
  <c r="J32" i="12"/>
  <c r="I33" i="12"/>
  <c r="O34" i="12"/>
  <c r="E35" i="12"/>
  <c r="M35" i="12"/>
  <c r="F36" i="12"/>
  <c r="M38" i="12"/>
  <c r="F39" i="12"/>
  <c r="P41" i="12"/>
  <c r="E46" i="12"/>
  <c r="S46" i="12"/>
  <c r="H50" i="12"/>
  <c r="S50" i="12"/>
  <c r="F53" i="12"/>
  <c r="X54" i="12"/>
  <c r="P58" i="12"/>
  <c r="H16" i="12"/>
  <c r="M26" i="12"/>
  <c r="Y27" i="12"/>
  <c r="M32" i="12"/>
  <c r="F35" i="12"/>
  <c r="O35" i="12"/>
  <c r="I36" i="12"/>
  <c r="J39" i="12"/>
  <c r="M46" i="12"/>
  <c r="U46" i="12"/>
  <c r="M50" i="12"/>
  <c r="V50" i="12"/>
  <c r="K53" i="12"/>
  <c r="O16" i="12"/>
  <c r="P26" i="12"/>
  <c r="I35" i="12"/>
  <c r="M39" i="12"/>
  <c r="N53" i="12"/>
  <c r="H15" i="12"/>
  <c r="D16" i="12"/>
  <c r="P16" i="12"/>
  <c r="F26" i="12"/>
  <c r="T27" i="12"/>
  <c r="F28" i="12"/>
  <c r="P31" i="12"/>
  <c r="J34" i="12"/>
  <c r="D35" i="12"/>
  <c r="J35" i="12"/>
  <c r="E39" i="12"/>
  <c r="R46" i="12"/>
  <c r="E53" i="12"/>
  <c r="O7" i="12"/>
  <c r="X14" i="12"/>
  <c r="H7" i="12"/>
  <c r="I7" i="12"/>
  <c r="D8" i="12"/>
  <c r="K8" i="12"/>
  <c r="I12" i="12"/>
  <c r="D15" i="12"/>
  <c r="L15" i="12"/>
  <c r="Y16" i="12"/>
  <c r="L19" i="12"/>
  <c r="Y19" i="12"/>
  <c r="S22" i="12"/>
  <c r="X23" i="12"/>
  <c r="D26" i="12"/>
  <c r="L26" i="12"/>
  <c r="J27" i="12"/>
  <c r="R27" i="12"/>
  <c r="X27" i="12"/>
  <c r="E28" i="12"/>
  <c r="J28" i="12"/>
  <c r="G29" i="12"/>
  <c r="H31" i="12"/>
  <c r="D32" i="12"/>
  <c r="I32" i="12"/>
  <c r="O32" i="12"/>
  <c r="F33" i="12"/>
  <c r="O33" i="12"/>
  <c r="F34" i="12"/>
  <c r="H35" i="12"/>
  <c r="N35" i="12"/>
  <c r="E36" i="12"/>
  <c r="O36" i="12"/>
  <c r="V36" i="12"/>
  <c r="H38" i="12"/>
  <c r="D39" i="12"/>
  <c r="I39" i="12"/>
  <c r="O39" i="12"/>
  <c r="J41" i="12"/>
  <c r="S41" i="12"/>
  <c r="Y41" i="12"/>
  <c r="H42" i="12"/>
  <c r="D46" i="12"/>
  <c r="X46" i="12"/>
  <c r="P49" i="12"/>
  <c r="T49" i="12"/>
  <c r="J50" i="12"/>
  <c r="R50" i="12"/>
  <c r="H52" i="12"/>
  <c r="D53" i="12"/>
  <c r="J53" i="12"/>
  <c r="N57" i="12"/>
  <c r="X57" i="12"/>
  <c r="J58" i="12"/>
  <c r="U58" i="12"/>
  <c r="I61" i="12"/>
  <c r="J42" i="12"/>
  <c r="V49" i="12"/>
  <c r="Y57" i="12"/>
  <c r="J61" i="12"/>
  <c r="L23" i="12"/>
  <c r="H28" i="12"/>
  <c r="N28" i="12"/>
  <c r="O29" i="12"/>
  <c r="J33" i="12"/>
  <c r="V33" i="12"/>
  <c r="G37" i="12"/>
  <c r="U39" i="12"/>
  <c r="V41" i="12"/>
  <c r="D42" i="12"/>
  <c r="M42" i="12"/>
  <c r="D47" i="12"/>
  <c r="D49" i="12"/>
  <c r="R49" i="12"/>
  <c r="X49" i="12"/>
  <c r="D54" i="12"/>
  <c r="D57" i="12"/>
  <c r="R57" i="12"/>
  <c r="E60" i="12"/>
  <c r="D61" i="12"/>
  <c r="I8" i="12"/>
  <c r="Y9" i="12"/>
  <c r="G12" i="12"/>
  <c r="P12" i="12"/>
  <c r="L13" i="12"/>
  <c r="K15" i="12"/>
  <c r="S15" i="12"/>
  <c r="Y17" i="12"/>
  <c r="K19" i="12"/>
  <c r="W27" i="12"/>
  <c r="D28" i="12"/>
  <c r="I28" i="12"/>
  <c r="O28" i="12"/>
  <c r="F29" i="12"/>
  <c r="H32" i="12"/>
  <c r="N32" i="12"/>
  <c r="E33" i="12"/>
  <c r="N33" i="12"/>
  <c r="J36" i="12"/>
  <c r="N37" i="12"/>
  <c r="D38" i="12"/>
  <c r="H39" i="12"/>
  <c r="N39" i="12"/>
  <c r="D41" i="12"/>
  <c r="R41" i="12"/>
  <c r="X41" i="12"/>
  <c r="E42" i="12"/>
  <c r="N42" i="12"/>
  <c r="N46" i="12"/>
  <c r="M47" i="12"/>
  <c r="H48" i="12"/>
  <c r="J49" i="12"/>
  <c r="S49" i="12"/>
  <c r="Y49" i="12"/>
  <c r="F52" i="12"/>
  <c r="I53" i="12"/>
  <c r="P53" i="12"/>
  <c r="M54" i="12"/>
  <c r="F56" i="12"/>
  <c r="I57" i="12"/>
  <c r="S57" i="12"/>
  <c r="E58" i="12"/>
  <c r="T58" i="12"/>
  <c r="H59" i="12"/>
  <c r="J60" i="12"/>
  <c r="E61" i="12"/>
  <c r="R61" i="12"/>
  <c r="R62" i="12"/>
  <c r="Y10" i="12"/>
  <c r="U10" i="12"/>
  <c r="T10" i="12"/>
  <c r="W18" i="12"/>
  <c r="O22" i="12"/>
  <c r="G22" i="12"/>
  <c r="G24" i="12"/>
  <c r="P24" i="12"/>
  <c r="D25" i="12"/>
  <c r="J25" i="12"/>
  <c r="I10" i="12"/>
  <c r="W10" i="12"/>
  <c r="P14" i="12"/>
  <c r="K14" i="12"/>
  <c r="T14" i="12"/>
  <c r="K18" i="12"/>
  <c r="X18" i="12"/>
  <c r="D22" i="12"/>
  <c r="H23" i="12"/>
  <c r="S23" i="12"/>
  <c r="M24" i="12"/>
  <c r="F25" i="12"/>
  <c r="L25" i="12"/>
  <c r="S25" i="12"/>
  <c r="X25" i="12"/>
  <c r="R25" i="12"/>
  <c r="Y25" i="12"/>
  <c r="V26" i="12"/>
  <c r="K30" i="12"/>
  <c r="M30" i="12"/>
  <c r="N30" i="12"/>
  <c r="I30" i="12"/>
  <c r="E30" i="12"/>
  <c r="H30" i="12"/>
  <c r="D30" i="12"/>
  <c r="K31" i="12"/>
  <c r="I31" i="12"/>
  <c r="O31" i="12"/>
  <c r="J31" i="12"/>
  <c r="F31" i="12"/>
  <c r="N31" i="12"/>
  <c r="E31" i="12"/>
  <c r="L31" i="12"/>
  <c r="K7" i="12"/>
  <c r="D7" i="12"/>
  <c r="L7" i="12"/>
  <c r="Y8" i="12"/>
  <c r="W9" i="12"/>
  <c r="L10" i="12"/>
  <c r="X10" i="12"/>
  <c r="I11" i="12"/>
  <c r="I14" i="12"/>
  <c r="W14" i="12"/>
  <c r="K16" i="12"/>
  <c r="E16" i="12"/>
  <c r="I16" i="12"/>
  <c r="X17" i="12"/>
  <c r="L18" i="12"/>
  <c r="Y18" i="12"/>
  <c r="L20" i="12"/>
  <c r="O20" i="12"/>
  <c r="G25" i="12"/>
  <c r="T25" i="12"/>
  <c r="K26" i="12"/>
  <c r="N26" i="12"/>
  <c r="I26" i="12"/>
  <c r="E26" i="12"/>
  <c r="H26" i="12"/>
  <c r="O26" i="12"/>
  <c r="K29" i="12"/>
  <c r="M29" i="12"/>
  <c r="H29" i="12"/>
  <c r="D29" i="12"/>
  <c r="N29" i="12"/>
  <c r="I29" i="12"/>
  <c r="E29" i="12"/>
  <c r="L29" i="12"/>
  <c r="F30" i="12"/>
  <c r="O30" i="12"/>
  <c r="D31" i="12"/>
  <c r="M31" i="12"/>
  <c r="K25" i="12"/>
  <c r="N25" i="12"/>
  <c r="I25" i="12"/>
  <c r="E25" i="12"/>
  <c r="H25" i="12"/>
  <c r="O25" i="12"/>
  <c r="V28" i="12"/>
  <c r="Y28" i="12"/>
  <c r="Z32" i="12"/>
  <c r="V32" i="12"/>
  <c r="L11" i="12"/>
  <c r="V23" i="12"/>
  <c r="W23" i="12"/>
  <c r="P25" i="12"/>
  <c r="Z26" i="12"/>
  <c r="U26" i="12"/>
  <c r="Z31" i="12"/>
  <c r="V31" i="12"/>
  <c r="K11" i="12"/>
  <c r="D11" i="12"/>
  <c r="O11" i="12"/>
  <c r="Y14" i="12"/>
  <c r="P23" i="12"/>
  <c r="O23" i="12"/>
  <c r="G23" i="12"/>
  <c r="H11" i="12"/>
  <c r="G27" i="12"/>
  <c r="P27" i="12"/>
  <c r="G33" i="12"/>
  <c r="H8" i="12"/>
  <c r="H12" i="12"/>
  <c r="D27" i="12"/>
  <c r="H27" i="12"/>
  <c r="M27" i="12"/>
  <c r="V27" i="12"/>
  <c r="G28" i="12"/>
  <c r="L28" i="12"/>
  <c r="P28" i="12"/>
  <c r="R29" i="12"/>
  <c r="Y29" i="12"/>
  <c r="G32" i="12"/>
  <c r="L32" i="12"/>
  <c r="P32" i="12"/>
  <c r="D33" i="12"/>
  <c r="H33" i="12"/>
  <c r="M33" i="12"/>
  <c r="E34" i="12"/>
  <c r="I34" i="12"/>
  <c r="N34" i="12"/>
  <c r="G35" i="12"/>
  <c r="L35" i="12"/>
  <c r="P35" i="12"/>
  <c r="V35" i="12"/>
  <c r="D36" i="12"/>
  <c r="H36" i="12"/>
  <c r="F37" i="12"/>
  <c r="Y35" i="12"/>
  <c r="G34" i="12"/>
  <c r="L34" i="12"/>
  <c r="P34" i="12"/>
  <c r="R35" i="12"/>
  <c r="Z35" i="12"/>
  <c r="K37" i="12"/>
  <c r="M37" i="12"/>
  <c r="H37" i="12"/>
  <c r="D37" i="12"/>
  <c r="I37" i="12"/>
  <c r="O37" i="12"/>
  <c r="L27" i="12"/>
  <c r="X29" i="12"/>
  <c r="L33" i="12"/>
  <c r="P33" i="12"/>
  <c r="D34" i="12"/>
  <c r="H34" i="12"/>
  <c r="M34" i="12"/>
  <c r="K36" i="12"/>
  <c r="M36" i="12"/>
  <c r="G36" i="12"/>
  <c r="L36" i="12"/>
  <c r="E37" i="12"/>
  <c r="J37" i="12"/>
  <c r="P37" i="12"/>
  <c r="F38" i="12"/>
  <c r="J38" i="12"/>
  <c r="O38" i="12"/>
  <c r="Z40" i="12"/>
  <c r="F41" i="12"/>
  <c r="M41" i="12"/>
  <c r="U44" i="12"/>
  <c r="E45" i="12"/>
  <c r="J45" i="12"/>
  <c r="P45" i="12"/>
  <c r="T45" i="12"/>
  <c r="J46" i="12"/>
  <c r="I47" i="12"/>
  <c r="F49" i="12"/>
  <c r="M49" i="12"/>
  <c r="P52" i="12"/>
  <c r="S53" i="12"/>
  <c r="Y53" i="12"/>
  <c r="I54" i="12"/>
  <c r="V54" i="12"/>
  <c r="L55" i="12"/>
  <c r="Z55" i="12"/>
  <c r="K56" i="12"/>
  <c r="Y56" i="12"/>
  <c r="F57" i="12"/>
  <c r="K57" i="12"/>
  <c r="V57" i="12"/>
  <c r="H61" i="12"/>
  <c r="P61" i="12"/>
  <c r="V61" i="12"/>
  <c r="N62" i="12"/>
  <c r="Z62" i="12"/>
  <c r="F63" i="12"/>
  <c r="P63" i="12"/>
  <c r="H64" i="12"/>
  <c r="G38" i="12"/>
  <c r="L38" i="12"/>
  <c r="P38" i="12"/>
  <c r="R39" i="12"/>
  <c r="I41" i="12"/>
  <c r="N41" i="12"/>
  <c r="Y44" i="12"/>
  <c r="F45" i="12"/>
  <c r="K45" i="12"/>
  <c r="V45" i="12"/>
  <c r="L47" i="12"/>
  <c r="I49" i="12"/>
  <c r="N49" i="12"/>
  <c r="T53" i="12"/>
  <c r="J54" i="12"/>
  <c r="M55" i="12"/>
  <c r="P56" i="12"/>
  <c r="H57" i="12"/>
  <c r="M57" i="12"/>
  <c r="J63" i="12"/>
  <c r="I64" i="12"/>
  <c r="H45" i="12"/>
  <c r="M45" i="12"/>
  <c r="V53" i="12"/>
  <c r="N64" i="12"/>
  <c r="E38" i="12"/>
  <c r="I38" i="12"/>
  <c r="N38" i="12"/>
  <c r="G39" i="12"/>
  <c r="L39" i="12"/>
  <c r="P39" i="12"/>
  <c r="E41" i="12"/>
  <c r="U41" i="12"/>
  <c r="X42" i="12"/>
  <c r="D45" i="12"/>
  <c r="I45" i="12"/>
  <c r="S45" i="12"/>
  <c r="Y45" i="12"/>
  <c r="I46" i="12"/>
  <c r="V46" i="12"/>
  <c r="E49" i="12"/>
  <c r="U49" i="12"/>
  <c r="X50" i="12"/>
  <c r="U51" i="12"/>
  <c r="K52" i="12"/>
  <c r="H53" i="12"/>
  <c r="R53" i="12"/>
  <c r="X53" i="12"/>
  <c r="E54" i="12"/>
  <c r="N54" i="12"/>
  <c r="U54" i="12"/>
  <c r="D55" i="12"/>
  <c r="H56" i="12"/>
  <c r="T56" i="12"/>
  <c r="E57" i="12"/>
  <c r="J57" i="12"/>
  <c r="T57" i="12"/>
  <c r="Z58" i="12"/>
  <c r="U59" i="12"/>
  <c r="F61" i="12"/>
  <c r="N61" i="12"/>
  <c r="T61" i="12"/>
  <c r="I62" i="12"/>
  <c r="T62" i="12"/>
  <c r="E63" i="12"/>
  <c r="N63" i="12"/>
  <c r="D64" i="12"/>
  <c r="I58" i="12"/>
  <c r="F59" i="12"/>
  <c r="I60" i="12"/>
  <c r="M62" i="12"/>
  <c r="Y62" i="12"/>
  <c r="M64" i="12"/>
  <c r="L58" i="12"/>
  <c r="X58" i="12"/>
  <c r="I59" i="12"/>
  <c r="Z59" i="12"/>
  <c r="L60" i="12"/>
  <c r="E62" i="12"/>
  <c r="P62" i="12"/>
  <c r="M63" i="12"/>
  <c r="E64" i="12"/>
  <c r="P64" i="12"/>
  <c r="M58" i="12"/>
  <c r="J59" i="12"/>
  <c r="M60" i="12"/>
  <c r="F62" i="12"/>
  <c r="F64" i="12"/>
  <c r="D58" i="12"/>
  <c r="N58" i="12"/>
  <c r="L59" i="12"/>
  <c r="D60" i="12"/>
  <c r="N60" i="12"/>
  <c r="H62" i="12"/>
  <c r="M59" i="12"/>
  <c r="P60" i="12"/>
  <c r="F58" i="12"/>
  <c r="D59" i="12"/>
  <c r="N59" i="12"/>
  <c r="F60" i="12"/>
  <c r="L61" i="12"/>
  <c r="X61" i="12"/>
  <c r="J62" i="12"/>
  <c r="U62" i="12"/>
  <c r="H63" i="12"/>
  <c r="U63" i="12"/>
  <c r="J64" i="12"/>
  <c r="H58" i="12"/>
  <c r="E59" i="12"/>
  <c r="P59" i="12"/>
  <c r="H60" i="12"/>
  <c r="M61" i="12"/>
  <c r="Y61" i="12"/>
  <c r="L62" i="12"/>
  <c r="X62" i="12"/>
  <c r="I63" i="12"/>
  <c r="Z63" i="12"/>
  <c r="L64" i="12"/>
  <c r="D65" i="12"/>
  <c r="N65" i="12"/>
  <c r="E65" i="12"/>
  <c r="P65" i="12"/>
  <c r="F65" i="12"/>
  <c r="H65" i="12"/>
  <c r="R65" i="12"/>
  <c r="I65" i="12"/>
  <c r="T65" i="12"/>
  <c r="J65" i="12"/>
  <c r="X65" i="12"/>
  <c r="M65" i="12"/>
  <c r="L65" i="12"/>
  <c r="D17" i="12"/>
  <c r="U7" i="12"/>
  <c r="E9" i="12"/>
  <c r="N10" i="12"/>
  <c r="F10" i="12"/>
  <c r="J10" i="12"/>
  <c r="U11" i="12"/>
  <c r="S12" i="12"/>
  <c r="M14" i="12"/>
  <c r="N18" i="12"/>
  <c r="F18" i="12"/>
  <c r="M18" i="12"/>
  <c r="J18" i="12"/>
  <c r="P19" i="12"/>
  <c r="V20" i="12"/>
  <c r="U20" i="12"/>
  <c r="Z20" i="12"/>
  <c r="R20" i="12"/>
  <c r="S21" i="12"/>
  <c r="T22" i="12"/>
  <c r="U24" i="12"/>
  <c r="W7" i="12"/>
  <c r="T8" i="12"/>
  <c r="G9" i="12"/>
  <c r="V9" i="12"/>
  <c r="Z9" i="12"/>
  <c r="R9" i="12"/>
  <c r="D10" i="12"/>
  <c r="O10" i="12"/>
  <c r="W11" i="12"/>
  <c r="T12" i="12"/>
  <c r="G13" i="12"/>
  <c r="V13" i="12"/>
  <c r="Z13" i="12"/>
  <c r="R13" i="12"/>
  <c r="D14" i="12"/>
  <c r="O14" i="12"/>
  <c r="W15" i="12"/>
  <c r="T16" i="12"/>
  <c r="G17" i="12"/>
  <c r="V17" i="12"/>
  <c r="Z17" i="12"/>
  <c r="R17" i="12"/>
  <c r="D18" i="12"/>
  <c r="P18" i="12"/>
  <c r="D19" i="12"/>
  <c r="V19" i="12"/>
  <c r="U19" i="12"/>
  <c r="Z19" i="12"/>
  <c r="R19" i="12"/>
  <c r="G20" i="12"/>
  <c r="H21" i="12"/>
  <c r="T21" i="12"/>
  <c r="I22" i="12"/>
  <c r="W22" i="12"/>
  <c r="D24" i="12"/>
  <c r="V24" i="12"/>
  <c r="N7" i="12"/>
  <c r="F7" i="12"/>
  <c r="J7" i="12"/>
  <c r="M7" i="12"/>
  <c r="X7" i="12"/>
  <c r="H9" i="12"/>
  <c r="S9" i="12"/>
  <c r="E10" i="12"/>
  <c r="P10" i="12"/>
  <c r="N11" i="12"/>
  <c r="F11" i="12"/>
  <c r="J11" i="12"/>
  <c r="M11" i="12"/>
  <c r="X11" i="12"/>
  <c r="H13" i="12"/>
  <c r="S13" i="12"/>
  <c r="E14" i="12"/>
  <c r="N15" i="12"/>
  <c r="F15" i="12"/>
  <c r="J15" i="12"/>
  <c r="M15" i="12"/>
  <c r="X15" i="12"/>
  <c r="U16" i="12"/>
  <c r="H17" i="12"/>
  <c r="S17" i="12"/>
  <c r="E18" i="12"/>
  <c r="V18" i="12"/>
  <c r="U18" i="12"/>
  <c r="Z18" i="12"/>
  <c r="R18" i="12"/>
  <c r="G19" i="12"/>
  <c r="S19" i="12"/>
  <c r="H20" i="12"/>
  <c r="T20" i="12"/>
  <c r="I21" i="12"/>
  <c r="W21" i="12"/>
  <c r="K22" i="12"/>
  <c r="Y24" i="12"/>
  <c r="S30" i="12"/>
  <c r="W30" i="12"/>
  <c r="Y30" i="12"/>
  <c r="X30" i="12"/>
  <c r="U30" i="12"/>
  <c r="T30" i="12"/>
  <c r="R30" i="12"/>
  <c r="Z30" i="12"/>
  <c r="M17" i="12"/>
  <c r="V8" i="12"/>
  <c r="Z8" i="12"/>
  <c r="R8" i="12"/>
  <c r="O9" i="12"/>
  <c r="T11" i="12"/>
  <c r="T15" i="12"/>
  <c r="O17" i="12"/>
  <c r="N14" i="12"/>
  <c r="F14" i="12"/>
  <c r="J14" i="12"/>
  <c r="P17" i="12"/>
  <c r="I17" i="12"/>
  <c r="N13" i="12"/>
  <c r="F13" i="12"/>
  <c r="J13" i="12"/>
  <c r="V12" i="12"/>
  <c r="Z12" i="12"/>
  <c r="R12" i="12"/>
  <c r="P9" i="12"/>
  <c r="P13" i="12"/>
  <c r="U15" i="12"/>
  <c r="E17" i="12"/>
  <c r="O18" i="12"/>
  <c r="D20" i="12"/>
  <c r="G21" i="12"/>
  <c r="H22" i="12"/>
  <c r="K24" i="12"/>
  <c r="O24" i="12"/>
  <c r="F24" i="12"/>
  <c r="N24" i="12"/>
  <c r="E24" i="12"/>
  <c r="J24" i="12"/>
  <c r="I24" i="12"/>
  <c r="Y7" i="12"/>
  <c r="W8" i="12"/>
  <c r="I9" i="12"/>
  <c r="T9" i="12"/>
  <c r="G10" i="12"/>
  <c r="V10" i="12"/>
  <c r="Z10" i="12"/>
  <c r="R10" i="12"/>
  <c r="W12" i="12"/>
  <c r="I13" i="12"/>
  <c r="T13" i="12"/>
  <c r="G14" i="12"/>
  <c r="V14" i="12"/>
  <c r="Z14" i="12"/>
  <c r="R14" i="12"/>
  <c r="W16" i="12"/>
  <c r="T17" i="12"/>
  <c r="G18" i="12"/>
  <c r="H19" i="12"/>
  <c r="T19" i="12"/>
  <c r="I20" i="12"/>
  <c r="W20" i="12"/>
  <c r="K21" i="12"/>
  <c r="X21" i="12"/>
  <c r="L22" i="12"/>
  <c r="N23" i="12"/>
  <c r="F23" i="12"/>
  <c r="M23" i="12"/>
  <c r="E23" i="12"/>
  <c r="J23" i="12"/>
  <c r="I23" i="12"/>
  <c r="H24" i="12"/>
  <c r="E7" i="12"/>
  <c r="P7" i="12"/>
  <c r="N8" i="12"/>
  <c r="F8" i="12"/>
  <c r="J8" i="12"/>
  <c r="M8" i="12"/>
  <c r="X8" i="12"/>
  <c r="U9" i="12"/>
  <c r="H10" i="12"/>
  <c r="S10" i="12"/>
  <c r="E11" i="12"/>
  <c r="P11" i="12"/>
  <c r="N12" i="12"/>
  <c r="F12" i="12"/>
  <c r="J12" i="12"/>
  <c r="M12" i="12"/>
  <c r="X12" i="12"/>
  <c r="K13" i="12"/>
  <c r="U13" i="12"/>
  <c r="H14" i="12"/>
  <c r="S14" i="12"/>
  <c r="E15" i="12"/>
  <c r="P15" i="12"/>
  <c r="N16" i="12"/>
  <c r="F16" i="12"/>
  <c r="J16" i="12"/>
  <c r="M16" i="12"/>
  <c r="K17" i="12"/>
  <c r="U17" i="12"/>
  <c r="H18" i="12"/>
  <c r="T18" i="12"/>
  <c r="W19" i="12"/>
  <c r="K20" i="12"/>
  <c r="X20" i="12"/>
  <c r="L21" i="12"/>
  <c r="D23" i="12"/>
  <c r="L24" i="12"/>
  <c r="S28" i="12"/>
  <c r="R28" i="12"/>
  <c r="X28" i="12"/>
  <c r="W28" i="12"/>
  <c r="T28" i="12"/>
  <c r="V15" i="12"/>
  <c r="Z15" i="12"/>
  <c r="R15" i="12"/>
  <c r="N22" i="12"/>
  <c r="F22" i="12"/>
  <c r="M22" i="12"/>
  <c r="E22" i="12"/>
  <c r="J22" i="12"/>
  <c r="P22" i="12"/>
  <c r="S26" i="12"/>
  <c r="T26" i="12"/>
  <c r="R26" i="12"/>
  <c r="X26" i="12"/>
  <c r="W26" i="12"/>
  <c r="N9" i="12"/>
  <c r="F9" i="12"/>
  <c r="J9" i="12"/>
  <c r="N21" i="12"/>
  <c r="F21" i="12"/>
  <c r="E21" i="12"/>
  <c r="M21" i="12"/>
  <c r="J21" i="12"/>
  <c r="P21" i="12"/>
  <c r="V22" i="12"/>
  <c r="U22" i="12"/>
  <c r="Z22" i="12"/>
  <c r="R22" i="12"/>
  <c r="Y22" i="12"/>
  <c r="S34" i="12"/>
  <c r="X34" i="12"/>
  <c r="W34" i="12"/>
  <c r="T34" i="12"/>
  <c r="Z34" i="12"/>
  <c r="V34" i="12"/>
  <c r="U34" i="12"/>
  <c r="R34" i="12"/>
  <c r="D13" i="12"/>
  <c r="N20" i="12"/>
  <c r="F20" i="12"/>
  <c r="E20" i="12"/>
  <c r="M20" i="12"/>
  <c r="J20" i="12"/>
  <c r="D21" i="12"/>
  <c r="S24" i="12"/>
  <c r="R24" i="12"/>
  <c r="X24" i="12"/>
  <c r="W24" i="12"/>
  <c r="T24" i="12"/>
  <c r="Y34" i="12"/>
  <c r="V11" i="12"/>
  <c r="Z11" i="12"/>
  <c r="R11" i="12"/>
  <c r="N17" i="12"/>
  <c r="F17" i="12"/>
  <c r="J17" i="12"/>
  <c r="D9" i="12"/>
  <c r="V21" i="12"/>
  <c r="U21" i="12"/>
  <c r="Z21" i="12"/>
  <c r="R21" i="12"/>
  <c r="N19" i="12"/>
  <c r="F19" i="12"/>
  <c r="M19" i="12"/>
  <c r="E19" i="12"/>
  <c r="J19" i="12"/>
  <c r="V7" i="12"/>
  <c r="Z7" i="12"/>
  <c r="R7" i="12"/>
  <c r="M9" i="12"/>
  <c r="S11" i="12"/>
  <c r="T7" i="12"/>
  <c r="O13" i="12"/>
  <c r="V16" i="12"/>
  <c r="Z16" i="12"/>
  <c r="R16" i="12"/>
  <c r="S8" i="12"/>
  <c r="M10" i="12"/>
  <c r="E13" i="12"/>
  <c r="S16" i="12"/>
  <c r="S20" i="12"/>
  <c r="Y23" i="12"/>
  <c r="R31" i="12"/>
  <c r="Y32" i="12"/>
  <c r="R33" i="12"/>
  <c r="S36" i="12"/>
  <c r="X36" i="12"/>
  <c r="W36" i="12"/>
  <c r="T36" i="12"/>
  <c r="H40" i="12"/>
  <c r="O43" i="12"/>
  <c r="G43" i="12"/>
  <c r="N43" i="12"/>
  <c r="E43" i="12"/>
  <c r="K43" i="12"/>
  <c r="J43" i="12"/>
  <c r="P43" i="12"/>
  <c r="F43" i="12"/>
  <c r="O48" i="12"/>
  <c r="G48" i="12"/>
  <c r="M48" i="12"/>
  <c r="D48" i="12"/>
  <c r="J48" i="12"/>
  <c r="I48" i="12"/>
  <c r="N48" i="12"/>
  <c r="E48" i="12"/>
  <c r="U48" i="12"/>
  <c r="R23" i="12"/>
  <c r="Z23" i="12"/>
  <c r="V25" i="12"/>
  <c r="Z27" i="12"/>
  <c r="U31" i="12"/>
  <c r="U33" i="12"/>
  <c r="R36" i="12"/>
  <c r="V38" i="12"/>
  <c r="W39" i="12"/>
  <c r="S39" i="12"/>
  <c r="Y39" i="12"/>
  <c r="X39" i="12"/>
  <c r="T39" i="12"/>
  <c r="K40" i="12"/>
  <c r="D43" i="12"/>
  <c r="V43" i="12"/>
  <c r="W44" i="12"/>
  <c r="R44" i="12"/>
  <c r="X44" i="12"/>
  <c r="V44" i="12"/>
  <c r="S44" i="12"/>
  <c r="F48" i="12"/>
  <c r="Y48" i="12"/>
  <c r="R51" i="12"/>
  <c r="Y38" i="12"/>
  <c r="L40" i="12"/>
  <c r="O51" i="12"/>
  <c r="G51" i="12"/>
  <c r="N51" i="12"/>
  <c r="E51" i="12"/>
  <c r="K51" i="12"/>
  <c r="J51" i="12"/>
  <c r="P51" i="12"/>
  <c r="F51" i="12"/>
  <c r="W60" i="12"/>
  <c r="S60" i="12"/>
  <c r="Y60" i="12"/>
  <c r="X60" i="12"/>
  <c r="U60" i="12"/>
  <c r="T60" i="12"/>
  <c r="R60" i="12"/>
  <c r="Z60" i="12"/>
  <c r="X31" i="12"/>
  <c r="S32" i="12"/>
  <c r="W32" i="12"/>
  <c r="T32" i="12"/>
  <c r="Y33" i="12"/>
  <c r="S37" i="12"/>
  <c r="X37" i="12"/>
  <c r="W37" i="12"/>
  <c r="T37" i="12"/>
  <c r="O44" i="12"/>
  <c r="G44" i="12"/>
  <c r="I44" i="12"/>
  <c r="N44" i="12"/>
  <c r="E44" i="12"/>
  <c r="M44" i="12"/>
  <c r="D44" i="12"/>
  <c r="J44" i="12"/>
  <c r="W47" i="12"/>
  <c r="S47" i="12"/>
  <c r="Y47" i="12"/>
  <c r="X47" i="12"/>
  <c r="T47" i="12"/>
  <c r="D51" i="12"/>
  <c r="V51" i="12"/>
  <c r="W52" i="12"/>
  <c r="R52" i="12"/>
  <c r="X52" i="12"/>
  <c r="V52" i="12"/>
  <c r="S52" i="12"/>
  <c r="V60" i="12"/>
  <c r="U23" i="12"/>
  <c r="Y31" i="12"/>
  <c r="Y36" i="12"/>
  <c r="L43" i="12"/>
  <c r="H51" i="12"/>
  <c r="T52" i="12"/>
  <c r="W55" i="12"/>
  <c r="S55" i="12"/>
  <c r="R55" i="12"/>
  <c r="Y55" i="12"/>
  <c r="X55" i="12"/>
  <c r="T55" i="12"/>
  <c r="R32" i="12"/>
  <c r="R37" i="12"/>
  <c r="W40" i="12"/>
  <c r="V40" i="12"/>
  <c r="S40" i="12"/>
  <c r="R40" i="12"/>
  <c r="X40" i="12"/>
  <c r="F44" i="12"/>
  <c r="R47" i="12"/>
  <c r="L48" i="12"/>
  <c r="Z25" i="12"/>
  <c r="S29" i="12"/>
  <c r="W29" i="12"/>
  <c r="U32" i="12"/>
  <c r="S35" i="12"/>
  <c r="X35" i="12"/>
  <c r="W35" i="12"/>
  <c r="T35" i="12"/>
  <c r="Z36" i="12"/>
  <c r="U37" i="12"/>
  <c r="Z39" i="12"/>
  <c r="T40" i="12"/>
  <c r="M43" i="12"/>
  <c r="H44" i="12"/>
  <c r="Z44" i="12"/>
  <c r="O47" i="12"/>
  <c r="G47" i="12"/>
  <c r="J47" i="12"/>
  <c r="P47" i="12"/>
  <c r="F47" i="12"/>
  <c r="N47" i="12"/>
  <c r="E47" i="12"/>
  <c r="K47" i="12"/>
  <c r="U47" i="12"/>
  <c r="P48" i="12"/>
  <c r="I51" i="12"/>
  <c r="O52" i="12"/>
  <c r="G52" i="12"/>
  <c r="I52" i="12"/>
  <c r="N52" i="12"/>
  <c r="E52" i="12"/>
  <c r="M52" i="12"/>
  <c r="D52" i="12"/>
  <c r="J52" i="12"/>
  <c r="U52" i="12"/>
  <c r="U55" i="12"/>
  <c r="S38" i="12"/>
  <c r="X38" i="12"/>
  <c r="W38" i="12"/>
  <c r="T38" i="12"/>
  <c r="O40" i="12"/>
  <c r="G40" i="12"/>
  <c r="M40" i="12"/>
  <c r="D40" i="12"/>
  <c r="J40" i="12"/>
  <c r="I40" i="12"/>
  <c r="N40" i="12"/>
  <c r="E40" i="12"/>
  <c r="W43" i="12"/>
  <c r="X43" i="12"/>
  <c r="T43" i="12"/>
  <c r="S43" i="12"/>
  <c r="Y43" i="12"/>
  <c r="W48" i="12"/>
  <c r="V48" i="12"/>
  <c r="S48" i="12"/>
  <c r="R48" i="12"/>
  <c r="X48" i="12"/>
  <c r="S31" i="12"/>
  <c r="W31" i="12"/>
  <c r="T31" i="12"/>
  <c r="X32" i="12"/>
  <c r="S33" i="12"/>
  <c r="X33" i="12"/>
  <c r="W33" i="12"/>
  <c r="T33" i="12"/>
  <c r="Y37" i="12"/>
  <c r="R38" i="12"/>
  <c r="F40" i="12"/>
  <c r="R43" i="12"/>
  <c r="L44" i="12"/>
  <c r="Z47" i="12"/>
  <c r="T48" i="12"/>
  <c r="M51" i="12"/>
  <c r="Z52" i="12"/>
  <c r="O55" i="12"/>
  <c r="G55" i="12"/>
  <c r="J55" i="12"/>
  <c r="I55" i="12"/>
  <c r="P55" i="12"/>
  <c r="F55" i="12"/>
  <c r="N55" i="12"/>
  <c r="E55" i="12"/>
  <c r="K55" i="12"/>
  <c r="Z37" i="12"/>
  <c r="U38" i="12"/>
  <c r="U43" i="12"/>
  <c r="W51" i="12"/>
  <c r="X51" i="12"/>
  <c r="T51" i="12"/>
  <c r="S51" i="12"/>
  <c r="Y51" i="12"/>
  <c r="O42" i="12"/>
  <c r="G42" i="12"/>
  <c r="L42" i="12"/>
  <c r="U42" i="12"/>
  <c r="H46" i="12"/>
  <c r="Z46" i="12"/>
  <c r="O50" i="12"/>
  <c r="G50" i="12"/>
  <c r="L50" i="12"/>
  <c r="U50" i="12"/>
  <c r="H54" i="12"/>
  <c r="Z54" i="12"/>
  <c r="E56" i="12"/>
  <c r="N56" i="12"/>
  <c r="X56" i="12"/>
  <c r="T59" i="12"/>
  <c r="U64" i="12"/>
  <c r="W65" i="12"/>
  <c r="S65" i="12"/>
  <c r="V64" i="12"/>
  <c r="Z56" i="12"/>
  <c r="V59" i="12"/>
  <c r="W63" i="12"/>
  <c r="S63" i="12"/>
  <c r="X64" i="12"/>
  <c r="O41" i="12"/>
  <c r="G41" i="12"/>
  <c r="L41" i="12"/>
  <c r="F42" i="12"/>
  <c r="P42" i="12"/>
  <c r="Y42" i="12"/>
  <c r="Z45" i="12"/>
  <c r="T46" i="12"/>
  <c r="O49" i="12"/>
  <c r="G49" i="12"/>
  <c r="L49" i="12"/>
  <c r="F50" i="12"/>
  <c r="P50" i="12"/>
  <c r="Y50" i="12"/>
  <c r="Z53" i="12"/>
  <c r="T54" i="12"/>
  <c r="I56" i="12"/>
  <c r="R56" i="12"/>
  <c r="O57" i="12"/>
  <c r="G57" i="12"/>
  <c r="L57" i="12"/>
  <c r="U57" i="12"/>
  <c r="W58" i="12"/>
  <c r="S58" i="12"/>
  <c r="X59" i="12"/>
  <c r="R63" i="12"/>
  <c r="Y64" i="12"/>
  <c r="U65" i="12"/>
  <c r="Z42" i="12"/>
  <c r="O46" i="12"/>
  <c r="G46" i="12"/>
  <c r="L46" i="12"/>
  <c r="Z50" i="12"/>
  <c r="O54" i="12"/>
  <c r="G54" i="12"/>
  <c r="L54" i="12"/>
  <c r="S56" i="12"/>
  <c r="W61" i="12"/>
  <c r="S61" i="12"/>
  <c r="T63" i="12"/>
  <c r="V65" i="12"/>
  <c r="W64" i="12"/>
  <c r="S64" i="12"/>
  <c r="O56" i="12"/>
  <c r="G56" i="12"/>
  <c r="L56" i="12"/>
  <c r="U56" i="12"/>
  <c r="W59" i="12"/>
  <c r="S59" i="12"/>
  <c r="V63" i="12"/>
  <c r="R64" i="12"/>
  <c r="H41" i="12"/>
  <c r="Z41" i="12"/>
  <c r="K42" i="12"/>
  <c r="T42" i="12"/>
  <c r="O45" i="12"/>
  <c r="G45" i="12"/>
  <c r="L45" i="12"/>
  <c r="U45" i="12"/>
  <c r="F46" i="12"/>
  <c r="P46" i="12"/>
  <c r="Y46" i="12"/>
  <c r="H49" i="12"/>
  <c r="Z49" i="12"/>
  <c r="K50" i="12"/>
  <c r="T50" i="12"/>
  <c r="O53" i="12"/>
  <c r="G53" i="12"/>
  <c r="L53" i="12"/>
  <c r="U53" i="12"/>
  <c r="F54" i="12"/>
  <c r="P54" i="12"/>
  <c r="Y54" i="12"/>
  <c r="D56" i="12"/>
  <c r="M56" i="12"/>
  <c r="V56" i="12"/>
  <c r="Z57" i="12"/>
  <c r="V58" i="12"/>
  <c r="R59" i="12"/>
  <c r="U61" i="12"/>
  <c r="W62" i="12"/>
  <c r="S62" i="12"/>
  <c r="X63" i="12"/>
  <c r="T64" i="12"/>
  <c r="Z65" i="12"/>
  <c r="K58" i="12"/>
  <c r="K59" i="12"/>
  <c r="K60" i="12"/>
  <c r="K61" i="12"/>
  <c r="K62" i="12"/>
  <c r="K63" i="12"/>
  <c r="K64" i="12"/>
  <c r="K65" i="12"/>
  <c r="G58" i="12"/>
  <c r="G59" i="12"/>
  <c r="G60" i="12"/>
  <c r="G61" i="12"/>
  <c r="G62" i="12"/>
  <c r="G63" i="12"/>
  <c r="G64" i="12"/>
  <c r="G65" i="12"/>
  <c r="X68" i="6"/>
  <c r="R68" i="6"/>
  <c r="W68" i="6" s="1"/>
  <c r="N68" i="6"/>
  <c r="O68" i="6" s="1"/>
  <c r="M68" i="6"/>
  <c r="G68" i="6"/>
  <c r="L68" i="6" s="1"/>
  <c r="C68" i="6"/>
  <c r="F68" i="6" s="1"/>
  <c r="X67" i="6"/>
  <c r="R67" i="6"/>
  <c r="T67" i="6" s="1"/>
  <c r="N67" i="6"/>
  <c r="Q67" i="6" s="1"/>
  <c r="M67" i="6"/>
  <c r="G67" i="6"/>
  <c r="K67" i="6" s="1"/>
  <c r="C67" i="6"/>
  <c r="F67" i="6" s="1"/>
  <c r="X66" i="6"/>
  <c r="R66" i="6"/>
  <c r="W66" i="6" s="1"/>
  <c r="N66" i="6"/>
  <c r="Q66" i="6" s="1"/>
  <c r="M66" i="6"/>
  <c r="G66" i="6"/>
  <c r="J66" i="6" s="1"/>
  <c r="D66" i="6"/>
  <c r="C66" i="6"/>
  <c r="F66" i="6" s="1"/>
  <c r="X65" i="6"/>
  <c r="R65" i="6"/>
  <c r="W65" i="6" s="1"/>
  <c r="N65" i="6"/>
  <c r="P65" i="6" s="1"/>
  <c r="M65" i="6"/>
  <c r="G65" i="6"/>
  <c r="K65" i="6" s="1"/>
  <c r="C65" i="6"/>
  <c r="F65" i="6" s="1"/>
  <c r="X64" i="6"/>
  <c r="R64" i="6"/>
  <c r="V64" i="6" s="1"/>
  <c r="N64" i="6"/>
  <c r="Q64" i="6" s="1"/>
  <c r="M64" i="6"/>
  <c r="G64" i="6"/>
  <c r="L64" i="6" s="1"/>
  <c r="C64" i="6"/>
  <c r="F64" i="6" s="1"/>
  <c r="X63" i="6"/>
  <c r="R63" i="6"/>
  <c r="T63" i="6" s="1"/>
  <c r="N63" i="6"/>
  <c r="Q63" i="6" s="1"/>
  <c r="M63" i="6"/>
  <c r="G63" i="6"/>
  <c r="K63" i="6" s="1"/>
  <c r="C63" i="6"/>
  <c r="D63" i="6" s="1"/>
  <c r="X62" i="6"/>
  <c r="R62" i="6"/>
  <c r="W62" i="6" s="1"/>
  <c r="N62" i="6"/>
  <c r="Q62" i="6" s="1"/>
  <c r="M62" i="6"/>
  <c r="G62" i="6"/>
  <c r="J62" i="6" s="1"/>
  <c r="C62" i="6"/>
  <c r="D62" i="6" s="1"/>
  <c r="X61" i="6"/>
  <c r="R61" i="6"/>
  <c r="W61" i="6" s="1"/>
  <c r="N61" i="6"/>
  <c r="P61" i="6" s="1"/>
  <c r="M61" i="6"/>
  <c r="G61" i="6"/>
  <c r="K61" i="6" s="1"/>
  <c r="C61" i="6"/>
  <c r="D61" i="6" s="1"/>
  <c r="X60" i="6"/>
  <c r="R60" i="6"/>
  <c r="V60" i="6" s="1"/>
  <c r="N60" i="6"/>
  <c r="Q60" i="6" s="1"/>
  <c r="M60" i="6"/>
  <c r="G60" i="6"/>
  <c r="H60" i="6" s="1"/>
  <c r="C60" i="6"/>
  <c r="F60" i="6" s="1"/>
  <c r="X59" i="6"/>
  <c r="R59" i="6"/>
  <c r="T59" i="6" s="1"/>
  <c r="N59" i="6"/>
  <c r="Q59" i="6" s="1"/>
  <c r="M59" i="6"/>
  <c r="G59" i="6"/>
  <c r="K59" i="6" s="1"/>
  <c r="C59" i="6"/>
  <c r="D59" i="6" s="1"/>
  <c r="X58" i="6"/>
  <c r="R58" i="6"/>
  <c r="W58" i="6" s="1"/>
  <c r="N58" i="6"/>
  <c r="Q58" i="6" s="1"/>
  <c r="M58" i="6"/>
  <c r="G58" i="6"/>
  <c r="J58" i="6" s="1"/>
  <c r="C58" i="6"/>
  <c r="D58" i="6" s="1"/>
  <c r="X57" i="6"/>
  <c r="R57" i="6"/>
  <c r="W57" i="6" s="1"/>
  <c r="N57" i="6"/>
  <c r="P57" i="6" s="1"/>
  <c r="M57" i="6"/>
  <c r="G57" i="6"/>
  <c r="K57" i="6" s="1"/>
  <c r="C57" i="6"/>
  <c r="D57" i="6" s="1"/>
  <c r="X56" i="6"/>
  <c r="R56" i="6"/>
  <c r="V56" i="6" s="1"/>
  <c r="N56" i="6"/>
  <c r="Q56" i="6" s="1"/>
  <c r="M56" i="6"/>
  <c r="G56" i="6"/>
  <c r="H56" i="6" s="1"/>
  <c r="C56" i="6"/>
  <c r="F56" i="6" s="1"/>
  <c r="X55" i="6"/>
  <c r="R55" i="6"/>
  <c r="T55" i="6" s="1"/>
  <c r="N55" i="6"/>
  <c r="M55" i="6"/>
  <c r="G55" i="6"/>
  <c r="K55" i="6" s="1"/>
  <c r="C55" i="6"/>
  <c r="D55" i="6" s="1"/>
  <c r="X54" i="6"/>
  <c r="R54" i="6"/>
  <c r="U54" i="6" s="1"/>
  <c r="N54" i="6"/>
  <c r="Q54" i="6" s="1"/>
  <c r="M54" i="6"/>
  <c r="G54" i="6"/>
  <c r="J54" i="6" s="1"/>
  <c r="C54" i="6"/>
  <c r="X53" i="6"/>
  <c r="R53" i="6"/>
  <c r="N53" i="6"/>
  <c r="P53" i="6" s="1"/>
  <c r="M53" i="6"/>
  <c r="G53" i="6"/>
  <c r="K53" i="6" s="1"/>
  <c r="C53" i="6"/>
  <c r="E53" i="6" s="1"/>
  <c r="X52" i="6"/>
  <c r="R52" i="6"/>
  <c r="U52" i="6" s="1"/>
  <c r="N52" i="6"/>
  <c r="Q52" i="6" s="1"/>
  <c r="M52" i="6"/>
  <c r="G52" i="6"/>
  <c r="I52" i="6" s="1"/>
  <c r="C52" i="6"/>
  <c r="E52" i="6" s="1"/>
  <c r="X51" i="6"/>
  <c r="R51" i="6"/>
  <c r="U51" i="6" s="1"/>
  <c r="N51" i="6"/>
  <c r="O51" i="6" s="1"/>
  <c r="M51" i="6"/>
  <c r="G51" i="6"/>
  <c r="K51" i="6" s="1"/>
  <c r="C51" i="6"/>
  <c r="D51" i="6" s="1"/>
  <c r="X50" i="6"/>
  <c r="R50" i="6"/>
  <c r="U50" i="6" s="1"/>
  <c r="N50" i="6"/>
  <c r="Q50" i="6" s="1"/>
  <c r="M50" i="6"/>
  <c r="G50" i="6"/>
  <c r="I50" i="6" s="1"/>
  <c r="C50" i="6"/>
  <c r="E50" i="6" s="1"/>
  <c r="X49" i="6"/>
  <c r="R49" i="6"/>
  <c r="T49" i="6" s="1"/>
  <c r="N49" i="6"/>
  <c r="O49" i="6" s="1"/>
  <c r="M49" i="6"/>
  <c r="G49" i="6"/>
  <c r="K49" i="6" s="1"/>
  <c r="C49" i="6"/>
  <c r="F49" i="6" s="1"/>
  <c r="X48" i="6"/>
  <c r="R48" i="6"/>
  <c r="U48" i="6" s="1"/>
  <c r="N48" i="6"/>
  <c r="Q48" i="6" s="1"/>
  <c r="M48" i="6"/>
  <c r="G48" i="6"/>
  <c r="I48" i="6" s="1"/>
  <c r="C48" i="6"/>
  <c r="E48" i="6" s="1"/>
  <c r="X47" i="6"/>
  <c r="R47" i="6"/>
  <c r="U47" i="6" s="1"/>
  <c r="N47" i="6"/>
  <c r="O47" i="6" s="1"/>
  <c r="M47" i="6"/>
  <c r="G47" i="6"/>
  <c r="H47" i="6" s="1"/>
  <c r="C47" i="6"/>
  <c r="F47" i="6" s="1"/>
  <c r="X46" i="6"/>
  <c r="R46" i="6"/>
  <c r="U46" i="6" s="1"/>
  <c r="N46" i="6"/>
  <c r="Q46" i="6" s="1"/>
  <c r="M46" i="6"/>
  <c r="G46" i="6"/>
  <c r="I46" i="6" s="1"/>
  <c r="C46" i="6"/>
  <c r="E46" i="6" s="1"/>
  <c r="X45" i="6"/>
  <c r="R45" i="6"/>
  <c r="U45" i="6" s="1"/>
  <c r="N45" i="6"/>
  <c r="O45" i="6" s="1"/>
  <c r="M45" i="6"/>
  <c r="G45" i="6"/>
  <c r="K45" i="6" s="1"/>
  <c r="C45" i="6"/>
  <c r="D45" i="6" s="1"/>
  <c r="X44" i="6"/>
  <c r="R44" i="6"/>
  <c r="U44" i="6" s="1"/>
  <c r="N44" i="6"/>
  <c r="Q44" i="6" s="1"/>
  <c r="M44" i="6"/>
  <c r="G44" i="6"/>
  <c r="I44" i="6" s="1"/>
  <c r="C44" i="6"/>
  <c r="E44" i="6" s="1"/>
  <c r="X43" i="6"/>
  <c r="R43" i="6"/>
  <c r="T43" i="6" s="1"/>
  <c r="N43" i="6"/>
  <c r="O43" i="6" s="1"/>
  <c r="M43" i="6"/>
  <c r="G43" i="6"/>
  <c r="L43" i="6" s="1"/>
  <c r="C43" i="6"/>
  <c r="D43" i="6" s="1"/>
  <c r="X42" i="6"/>
  <c r="R42" i="6"/>
  <c r="U42" i="6" s="1"/>
  <c r="N42" i="6"/>
  <c r="Q42" i="6" s="1"/>
  <c r="M42" i="6"/>
  <c r="G42" i="6"/>
  <c r="I42" i="6" s="1"/>
  <c r="C42" i="6"/>
  <c r="E42" i="6" s="1"/>
  <c r="X41" i="6"/>
  <c r="R41" i="6"/>
  <c r="V41" i="6" s="1"/>
  <c r="N41" i="6"/>
  <c r="O41" i="6" s="1"/>
  <c r="M41" i="6"/>
  <c r="G41" i="6"/>
  <c r="K41" i="6" s="1"/>
  <c r="C41" i="6"/>
  <c r="F41" i="6" s="1"/>
  <c r="X40" i="6"/>
  <c r="R40" i="6"/>
  <c r="U40" i="6" s="1"/>
  <c r="N40" i="6"/>
  <c r="Q40" i="6" s="1"/>
  <c r="M40" i="6"/>
  <c r="G40" i="6"/>
  <c r="I40" i="6" s="1"/>
  <c r="C40" i="6"/>
  <c r="E40" i="6" s="1"/>
  <c r="X39" i="6"/>
  <c r="R39" i="6"/>
  <c r="N39" i="6"/>
  <c r="O39" i="6" s="1"/>
  <c r="M39" i="6"/>
  <c r="G39" i="6"/>
  <c r="I39" i="6" s="1"/>
  <c r="C39" i="6"/>
  <c r="F39" i="6" s="1"/>
  <c r="X38" i="6"/>
  <c r="R38" i="6"/>
  <c r="U38" i="6" s="1"/>
  <c r="N38" i="6"/>
  <c r="Q38" i="6" s="1"/>
  <c r="M38" i="6"/>
  <c r="G38" i="6"/>
  <c r="I38" i="6" s="1"/>
  <c r="C38" i="6"/>
  <c r="E38" i="6" s="1"/>
  <c r="X37" i="6"/>
  <c r="R37" i="6"/>
  <c r="V37" i="6" s="1"/>
  <c r="N37" i="6"/>
  <c r="O37" i="6" s="1"/>
  <c r="M37" i="6"/>
  <c r="G37" i="6"/>
  <c r="K37" i="6" s="1"/>
  <c r="C37" i="6"/>
  <c r="D37" i="6" s="1"/>
  <c r="X36" i="6"/>
  <c r="R36" i="6"/>
  <c r="U36" i="6" s="1"/>
  <c r="N36" i="6"/>
  <c r="Q36" i="6" s="1"/>
  <c r="M36" i="6"/>
  <c r="G36" i="6"/>
  <c r="I36" i="6" s="1"/>
  <c r="C36" i="6"/>
  <c r="E36" i="6" s="1"/>
  <c r="X35" i="6"/>
  <c r="R35" i="6"/>
  <c r="U35" i="6" s="1"/>
  <c r="N35" i="6"/>
  <c r="O35" i="6" s="1"/>
  <c r="M35" i="6"/>
  <c r="G35" i="6"/>
  <c r="K35" i="6" s="1"/>
  <c r="C35" i="6"/>
  <c r="F35" i="6" s="1"/>
  <c r="X34" i="6"/>
  <c r="R34" i="6"/>
  <c r="U34" i="6" s="1"/>
  <c r="N34" i="6"/>
  <c r="Q34" i="6" s="1"/>
  <c r="M34" i="6"/>
  <c r="G34" i="6"/>
  <c r="I34" i="6" s="1"/>
  <c r="C34" i="6"/>
  <c r="E34" i="6" s="1"/>
  <c r="X33" i="6"/>
  <c r="R33" i="6"/>
  <c r="U33" i="6" s="1"/>
  <c r="N33" i="6"/>
  <c r="O33" i="6" s="1"/>
  <c r="M33" i="6"/>
  <c r="G33" i="6"/>
  <c r="K33" i="6" s="1"/>
  <c r="C33" i="6"/>
  <c r="D33" i="6" s="1"/>
  <c r="X32" i="6"/>
  <c r="R32" i="6"/>
  <c r="U32" i="6" s="1"/>
  <c r="N32" i="6"/>
  <c r="Q32" i="6" s="1"/>
  <c r="M32" i="6"/>
  <c r="G32" i="6"/>
  <c r="I32" i="6" s="1"/>
  <c r="C32" i="6"/>
  <c r="E32" i="6" s="1"/>
  <c r="X31" i="6"/>
  <c r="R31" i="6"/>
  <c r="T31" i="6" s="1"/>
  <c r="N31" i="6"/>
  <c r="O31" i="6" s="1"/>
  <c r="M31" i="6"/>
  <c r="G31" i="6"/>
  <c r="K31" i="6" s="1"/>
  <c r="C31" i="6"/>
  <c r="D31" i="6" s="1"/>
  <c r="X30" i="6"/>
  <c r="R30" i="6"/>
  <c r="U30" i="6" s="1"/>
  <c r="N30" i="6"/>
  <c r="Q30" i="6" s="1"/>
  <c r="M30" i="6"/>
  <c r="G30" i="6"/>
  <c r="I30" i="6" s="1"/>
  <c r="C30" i="6"/>
  <c r="E30" i="6" s="1"/>
  <c r="X29" i="6"/>
  <c r="R29" i="6"/>
  <c r="N29" i="6"/>
  <c r="O29" i="6" s="1"/>
  <c r="M29" i="6"/>
  <c r="G29" i="6"/>
  <c r="K29" i="6" s="1"/>
  <c r="C29" i="6"/>
  <c r="D29" i="6" s="1"/>
  <c r="X28" i="6"/>
  <c r="R28" i="6"/>
  <c r="T28" i="6" s="1"/>
  <c r="N28" i="6"/>
  <c r="Q28" i="6" s="1"/>
  <c r="M28" i="6"/>
  <c r="G28" i="6"/>
  <c r="I28" i="6" s="1"/>
  <c r="C28" i="6"/>
  <c r="F28" i="6" s="1"/>
  <c r="X27" i="6"/>
  <c r="R27" i="6"/>
  <c r="W27" i="6" s="1"/>
  <c r="N27" i="6"/>
  <c r="O27" i="6" s="1"/>
  <c r="M27" i="6"/>
  <c r="G27" i="6"/>
  <c r="I27" i="6" s="1"/>
  <c r="C27" i="6"/>
  <c r="E27" i="6" s="1"/>
  <c r="X26" i="6"/>
  <c r="R26" i="6"/>
  <c r="U26" i="6" s="1"/>
  <c r="N26" i="6"/>
  <c r="Q26" i="6" s="1"/>
  <c r="M26" i="6"/>
  <c r="G26" i="6"/>
  <c r="L26" i="6" s="1"/>
  <c r="C26" i="6"/>
  <c r="D26" i="6" s="1"/>
  <c r="X25" i="6"/>
  <c r="R25" i="6"/>
  <c r="W25" i="6" s="1"/>
  <c r="N25" i="6"/>
  <c r="P25" i="6" s="1"/>
  <c r="M25" i="6"/>
  <c r="G25" i="6"/>
  <c r="I25" i="6" s="1"/>
  <c r="C25" i="6"/>
  <c r="F25" i="6" s="1"/>
  <c r="X24" i="6"/>
  <c r="R24" i="6"/>
  <c r="V24" i="6" s="1"/>
  <c r="N24" i="6"/>
  <c r="O24" i="6" s="1"/>
  <c r="M24" i="6"/>
  <c r="G24" i="6"/>
  <c r="K24" i="6" s="1"/>
  <c r="C24" i="6"/>
  <c r="F24" i="6" s="1"/>
  <c r="X23" i="6"/>
  <c r="R23" i="6"/>
  <c r="T23" i="6" s="1"/>
  <c r="N23" i="6"/>
  <c r="Q23" i="6" s="1"/>
  <c r="M23" i="6"/>
  <c r="G23" i="6"/>
  <c r="L23" i="6" s="1"/>
  <c r="C23" i="6"/>
  <c r="E23" i="6" s="1"/>
  <c r="X22" i="6"/>
  <c r="R22" i="6"/>
  <c r="W22" i="6" s="1"/>
  <c r="N22" i="6"/>
  <c r="Q22" i="6" s="1"/>
  <c r="M22" i="6"/>
  <c r="G22" i="6"/>
  <c r="K22" i="6" s="1"/>
  <c r="C22" i="6"/>
  <c r="D22" i="6" s="1"/>
  <c r="X21" i="6"/>
  <c r="R21" i="6"/>
  <c r="W21" i="6" s="1"/>
  <c r="N21" i="6"/>
  <c r="O21" i="6" s="1"/>
  <c r="M21" i="6"/>
  <c r="G21" i="6"/>
  <c r="I21" i="6" s="1"/>
  <c r="C21" i="6"/>
  <c r="F21" i="6" s="1"/>
  <c r="X20" i="6"/>
  <c r="R20" i="6"/>
  <c r="V20" i="6" s="1"/>
  <c r="N20" i="6"/>
  <c r="O20" i="6" s="1"/>
  <c r="M20" i="6"/>
  <c r="G20" i="6"/>
  <c r="K20" i="6" s="1"/>
  <c r="C20" i="6"/>
  <c r="E20" i="6" s="1"/>
  <c r="X19" i="6"/>
  <c r="R19" i="6"/>
  <c r="S19" i="6" s="1"/>
  <c r="N19" i="6"/>
  <c r="Q19" i="6" s="1"/>
  <c r="M19" i="6"/>
  <c r="G19" i="6"/>
  <c r="L19" i="6" s="1"/>
  <c r="C19" i="6"/>
  <c r="E19" i="6" s="1"/>
  <c r="X18" i="6"/>
  <c r="R18" i="6"/>
  <c r="W18" i="6" s="1"/>
  <c r="N18" i="6"/>
  <c r="Q18" i="6" s="1"/>
  <c r="M18" i="6"/>
  <c r="G18" i="6"/>
  <c r="I18" i="6" s="1"/>
  <c r="C18" i="6"/>
  <c r="F18" i="6" s="1"/>
  <c r="X17" i="6"/>
  <c r="R17" i="6"/>
  <c r="W17" i="6" s="1"/>
  <c r="N17" i="6"/>
  <c r="O17" i="6" s="1"/>
  <c r="M17" i="6"/>
  <c r="G17" i="6"/>
  <c r="I17" i="6" s="1"/>
  <c r="C17" i="6"/>
  <c r="F17" i="6" s="1"/>
  <c r="X16" i="6"/>
  <c r="R16" i="6"/>
  <c r="V16" i="6" s="1"/>
  <c r="N16" i="6"/>
  <c r="O16" i="6" s="1"/>
  <c r="M16" i="6"/>
  <c r="G16" i="6"/>
  <c r="K16" i="6" s="1"/>
  <c r="C16" i="6"/>
  <c r="D16" i="6" s="1"/>
  <c r="X15" i="6"/>
  <c r="R15" i="6"/>
  <c r="S15" i="6" s="1"/>
  <c r="N15" i="6"/>
  <c r="Q15" i="6" s="1"/>
  <c r="M15" i="6"/>
  <c r="G15" i="6"/>
  <c r="L15" i="6" s="1"/>
  <c r="C15" i="6"/>
  <c r="E15" i="6" s="1"/>
  <c r="X14" i="6"/>
  <c r="R14" i="6"/>
  <c r="W14" i="6" s="1"/>
  <c r="N14" i="6"/>
  <c r="Q14" i="6" s="1"/>
  <c r="M14" i="6"/>
  <c r="G14" i="6"/>
  <c r="K14" i="6" s="1"/>
  <c r="C14" i="6"/>
  <c r="E14" i="6" s="1"/>
  <c r="X13" i="6"/>
  <c r="R13" i="6"/>
  <c r="W13" i="6" s="1"/>
  <c r="N13" i="6"/>
  <c r="O13" i="6" s="1"/>
  <c r="M13" i="6"/>
  <c r="G13" i="6"/>
  <c r="I13" i="6" s="1"/>
  <c r="C13" i="6"/>
  <c r="F13" i="6" s="1"/>
  <c r="X12" i="6"/>
  <c r="R12" i="6"/>
  <c r="U12" i="6" s="1"/>
  <c r="N12" i="6"/>
  <c r="O12" i="6" s="1"/>
  <c r="M12" i="6"/>
  <c r="G12" i="6"/>
  <c r="K12" i="6" s="1"/>
  <c r="C12" i="6"/>
  <c r="F12" i="6" s="1"/>
  <c r="X11" i="6"/>
  <c r="R11" i="6"/>
  <c r="S11" i="6" s="1"/>
  <c r="N11" i="6"/>
  <c r="Q11" i="6" s="1"/>
  <c r="M11" i="6"/>
  <c r="G11" i="6"/>
  <c r="L11" i="6" s="1"/>
  <c r="C11" i="6"/>
  <c r="E11" i="6" s="1"/>
  <c r="X10" i="6"/>
  <c r="R10" i="6"/>
  <c r="W10" i="6" s="1"/>
  <c r="N10" i="6"/>
  <c r="Q10" i="6" s="1"/>
  <c r="M10" i="6"/>
  <c r="G10" i="6"/>
  <c r="K10" i="6" s="1"/>
  <c r="C10" i="6"/>
  <c r="D10" i="6" s="1"/>
  <c r="X9" i="6"/>
  <c r="R9" i="6"/>
  <c r="W9" i="6" s="1"/>
  <c r="N9" i="6"/>
  <c r="O9" i="6" s="1"/>
  <c r="M9" i="6"/>
  <c r="G9" i="6"/>
  <c r="I9" i="6" s="1"/>
  <c r="C9" i="6"/>
  <c r="F9" i="6" s="1"/>
  <c r="X8" i="6"/>
  <c r="R8" i="6"/>
  <c r="U8" i="6" s="1"/>
  <c r="N8" i="6"/>
  <c r="O8" i="6" s="1"/>
  <c r="M8" i="6"/>
  <c r="G8" i="6"/>
  <c r="K8" i="6" s="1"/>
  <c r="C8" i="6"/>
  <c r="F8" i="6" s="1"/>
  <c r="X7" i="6"/>
  <c r="R7" i="6"/>
  <c r="S7" i="6" s="1"/>
  <c r="N7" i="6"/>
  <c r="Q7" i="6" s="1"/>
  <c r="M7" i="6"/>
  <c r="G7" i="6"/>
  <c r="L7" i="6" s="1"/>
  <c r="C7" i="6"/>
  <c r="E7" i="6" s="1"/>
  <c r="X6" i="6"/>
  <c r="R6" i="6"/>
  <c r="W6" i="6" s="1"/>
  <c r="N6" i="6"/>
  <c r="Q6" i="6" s="1"/>
  <c r="M6" i="6"/>
  <c r="G6" i="6"/>
  <c r="K6" i="6" s="1"/>
  <c r="C6" i="6"/>
  <c r="F6" i="6" s="1"/>
  <c r="J17" i="6" l="1"/>
  <c r="I53" i="6"/>
  <c r="T19" i="6"/>
  <c r="F22" i="6"/>
  <c r="T14" i="6"/>
  <c r="P17" i="6"/>
  <c r="D18" i="6"/>
  <c r="I22" i="6"/>
  <c r="P64" i="6"/>
  <c r="F16" i="6"/>
  <c r="L37" i="6"/>
  <c r="T37" i="6"/>
  <c r="J38" i="6"/>
  <c r="L59" i="6"/>
  <c r="T6" i="6"/>
  <c r="P33" i="6"/>
  <c r="T46" i="6"/>
  <c r="K47" i="6"/>
  <c r="I16" i="6"/>
  <c r="H18" i="6"/>
  <c r="H21" i="6"/>
  <c r="W26" i="6"/>
  <c r="H27" i="6"/>
  <c r="H49" i="6"/>
  <c r="U67" i="6"/>
  <c r="H14" i="6"/>
  <c r="J45" i="6"/>
  <c r="V8" i="6"/>
  <c r="H9" i="6"/>
  <c r="T11" i="6"/>
  <c r="H12" i="6"/>
  <c r="Q12" i="6"/>
  <c r="U14" i="6"/>
  <c r="L16" i="6"/>
  <c r="K17" i="6"/>
  <c r="W19" i="6"/>
  <c r="H20" i="6"/>
  <c r="J22" i="6"/>
  <c r="U22" i="6"/>
  <c r="E29" i="6"/>
  <c r="I33" i="6"/>
  <c r="D39" i="6"/>
  <c r="J49" i="6"/>
  <c r="Q61" i="6"/>
  <c r="S62" i="6"/>
  <c r="H63" i="6"/>
  <c r="W64" i="6"/>
  <c r="L12" i="6"/>
  <c r="V22" i="6"/>
  <c r="I51" i="6"/>
  <c r="P51" i="6"/>
  <c r="Q57" i="6"/>
  <c r="J63" i="6"/>
  <c r="V26" i="6"/>
  <c r="P27" i="6"/>
  <c r="J31" i="6"/>
  <c r="U31" i="6"/>
  <c r="T35" i="6"/>
  <c r="L38" i="6"/>
  <c r="H39" i="6"/>
  <c r="P39" i="6"/>
  <c r="D40" i="6"/>
  <c r="P40" i="6"/>
  <c r="F48" i="6"/>
  <c r="J51" i="6"/>
  <c r="O56" i="6"/>
  <c r="K58" i="6"/>
  <c r="V67" i="6"/>
  <c r="V35" i="6"/>
  <c r="L39" i="6"/>
  <c r="J43" i="6"/>
  <c r="V43" i="6"/>
  <c r="I49" i="6"/>
  <c r="L54" i="6"/>
  <c r="E65" i="6"/>
  <c r="P68" i="6"/>
  <c r="H61" i="6"/>
  <c r="S66" i="6"/>
  <c r="J61" i="6"/>
  <c r="L61" i="6"/>
  <c r="K62" i="6"/>
  <c r="L63" i="6"/>
  <c r="J65" i="6"/>
  <c r="L66" i="6"/>
  <c r="D8" i="6"/>
  <c r="L9" i="6"/>
  <c r="I10" i="6"/>
  <c r="D14" i="6"/>
  <c r="J16" i="6"/>
  <c r="T18" i="6"/>
  <c r="V19" i="6"/>
  <c r="Q20" i="6"/>
  <c r="P24" i="6"/>
  <c r="L27" i="6"/>
  <c r="F29" i="6"/>
  <c r="J32" i="6"/>
  <c r="E33" i="6"/>
  <c r="K38" i="6"/>
  <c r="I43" i="6"/>
  <c r="E45" i="6"/>
  <c r="F53" i="6"/>
  <c r="T54" i="6"/>
  <c r="U55" i="6"/>
  <c r="E8" i="6"/>
  <c r="J10" i="6"/>
  <c r="F14" i="6"/>
  <c r="Q24" i="6"/>
  <c r="K32" i="6"/>
  <c r="F33" i="6"/>
  <c r="V54" i="6"/>
  <c r="L32" i="6"/>
  <c r="K43" i="6"/>
  <c r="I45" i="6"/>
  <c r="D50" i="6"/>
  <c r="H53" i="6"/>
  <c r="J59" i="6"/>
  <c r="V7" i="6"/>
  <c r="H8" i="6"/>
  <c r="V11" i="6"/>
  <c r="P13" i="6"/>
  <c r="I14" i="6"/>
  <c r="P16" i="6"/>
  <c r="L18" i="6"/>
  <c r="I26" i="6"/>
  <c r="Q27" i="6"/>
  <c r="J33" i="6"/>
  <c r="F34" i="6"/>
  <c r="H35" i="6"/>
  <c r="P41" i="6"/>
  <c r="P47" i="6"/>
  <c r="J50" i="6"/>
  <c r="E51" i="6"/>
  <c r="W52" i="6"/>
  <c r="J53" i="6"/>
  <c r="O60" i="6"/>
  <c r="W7" i="6"/>
  <c r="I8" i="6"/>
  <c r="W11" i="6"/>
  <c r="J14" i="6"/>
  <c r="J26" i="6"/>
  <c r="I35" i="6"/>
  <c r="K50" i="6"/>
  <c r="P60" i="6"/>
  <c r="J8" i="6"/>
  <c r="E10" i="6"/>
  <c r="L14" i="6"/>
  <c r="F15" i="6"/>
  <c r="F23" i="6"/>
  <c r="K26" i="6"/>
  <c r="I31" i="6"/>
  <c r="D32" i="6"/>
  <c r="J35" i="6"/>
  <c r="E43" i="6"/>
  <c r="L50" i="6"/>
  <c r="L8" i="6"/>
  <c r="L35" i="6"/>
  <c r="U49" i="6"/>
  <c r="F52" i="6"/>
  <c r="D53" i="6"/>
  <c r="S54" i="6"/>
  <c r="P56" i="6"/>
  <c r="E26" i="6"/>
  <c r="F44" i="6"/>
  <c r="F45" i="6"/>
  <c r="D49" i="6"/>
  <c r="F51" i="6"/>
  <c r="F26" i="6"/>
  <c r="E49" i="6"/>
  <c r="D23" i="6"/>
  <c r="D7" i="6"/>
  <c r="F10" i="6"/>
  <c r="E31" i="6"/>
  <c r="D35" i="6"/>
  <c r="D42" i="6"/>
  <c r="F43" i="6"/>
  <c r="F31" i="6"/>
  <c r="E35" i="6"/>
  <c r="D12" i="6"/>
  <c r="D15" i="6"/>
  <c r="E16" i="6"/>
  <c r="D20" i="6"/>
  <c r="E22" i="6"/>
  <c r="I6" i="6"/>
  <c r="T7" i="6"/>
  <c r="Q8" i="6"/>
  <c r="K9" i="6"/>
  <c r="F11" i="6"/>
  <c r="J12" i="6"/>
  <c r="H17" i="6"/>
  <c r="J18" i="6"/>
  <c r="V18" i="6"/>
  <c r="F20" i="6"/>
  <c r="P20" i="6"/>
  <c r="K21" i="6"/>
  <c r="L22" i="6"/>
  <c r="W23" i="6"/>
  <c r="I24" i="6"/>
  <c r="H26" i="6"/>
  <c r="T26" i="6"/>
  <c r="J27" i="6"/>
  <c r="U28" i="6"/>
  <c r="L31" i="6"/>
  <c r="D34" i="6"/>
  <c r="T34" i="6"/>
  <c r="J36" i="6"/>
  <c r="E37" i="6"/>
  <c r="H38" i="6"/>
  <c r="J39" i="6"/>
  <c r="V40" i="6"/>
  <c r="I41" i="6"/>
  <c r="V42" i="6"/>
  <c r="H43" i="6"/>
  <c r="K44" i="6"/>
  <c r="L46" i="6"/>
  <c r="W46" i="6"/>
  <c r="I47" i="6"/>
  <c r="L49" i="6"/>
  <c r="D52" i="6"/>
  <c r="T52" i="6"/>
  <c r="E55" i="6"/>
  <c r="E57" i="6"/>
  <c r="E59" i="6"/>
  <c r="E61" i="6"/>
  <c r="E63" i="6"/>
  <c r="D65" i="6"/>
  <c r="K66" i="6"/>
  <c r="J67" i="6"/>
  <c r="J6" i="6"/>
  <c r="K18" i="6"/>
  <c r="L21" i="6"/>
  <c r="J24" i="6"/>
  <c r="K27" i="6"/>
  <c r="V28" i="6"/>
  <c r="V34" i="6"/>
  <c r="K36" i="6"/>
  <c r="F37" i="6"/>
  <c r="K39" i="6"/>
  <c r="J41" i="6"/>
  <c r="W42" i="6"/>
  <c r="J47" i="6"/>
  <c r="V52" i="6"/>
  <c r="F55" i="6"/>
  <c r="F57" i="6"/>
  <c r="F59" i="6"/>
  <c r="F61" i="6"/>
  <c r="F63" i="6"/>
  <c r="L67" i="6"/>
  <c r="L6" i="6"/>
  <c r="L24" i="6"/>
  <c r="W28" i="6"/>
  <c r="W34" i="6"/>
  <c r="L41" i="6"/>
  <c r="U59" i="6"/>
  <c r="U63" i="6"/>
  <c r="O64" i="6"/>
  <c r="Q65" i="6"/>
  <c r="D67" i="6"/>
  <c r="H68" i="6"/>
  <c r="D6" i="6"/>
  <c r="F7" i="6"/>
  <c r="T10" i="6"/>
  <c r="E12" i="6"/>
  <c r="H13" i="6"/>
  <c r="T15" i="6"/>
  <c r="Q16" i="6"/>
  <c r="L17" i="6"/>
  <c r="E18" i="6"/>
  <c r="D19" i="6"/>
  <c r="I20" i="6"/>
  <c r="D24" i="6"/>
  <c r="H25" i="6"/>
  <c r="L28" i="6"/>
  <c r="Q29" i="6"/>
  <c r="O30" i="6"/>
  <c r="P31" i="6"/>
  <c r="F32" i="6"/>
  <c r="S32" i="6"/>
  <c r="Q33" i="6"/>
  <c r="J34" i="6"/>
  <c r="H37" i="6"/>
  <c r="U37" i="6"/>
  <c r="E39" i="6"/>
  <c r="D41" i="6"/>
  <c r="L42" i="6"/>
  <c r="O44" i="6"/>
  <c r="V45" i="6"/>
  <c r="O46" i="6"/>
  <c r="D47" i="6"/>
  <c r="L47" i="6"/>
  <c r="S48" i="6"/>
  <c r="P49" i="6"/>
  <c r="F50" i="6"/>
  <c r="S50" i="6"/>
  <c r="Q51" i="6"/>
  <c r="J52" i="6"/>
  <c r="H55" i="6"/>
  <c r="V55" i="6"/>
  <c r="H57" i="6"/>
  <c r="S58" i="6"/>
  <c r="H59" i="6"/>
  <c r="V59" i="6"/>
  <c r="V63" i="6"/>
  <c r="E67" i="6"/>
  <c r="E6" i="6"/>
  <c r="P9" i="6"/>
  <c r="H10" i="6"/>
  <c r="U10" i="6"/>
  <c r="P12" i="6"/>
  <c r="J13" i="6"/>
  <c r="V15" i="6"/>
  <c r="H16" i="6"/>
  <c r="F19" i="6"/>
  <c r="J20" i="6"/>
  <c r="P21" i="6"/>
  <c r="H22" i="6"/>
  <c r="T22" i="6"/>
  <c r="E24" i="6"/>
  <c r="J25" i="6"/>
  <c r="P30" i="6"/>
  <c r="H31" i="6"/>
  <c r="Q31" i="6"/>
  <c r="T32" i="6"/>
  <c r="H33" i="6"/>
  <c r="I37" i="6"/>
  <c r="E41" i="6"/>
  <c r="P44" i="6"/>
  <c r="H45" i="6"/>
  <c r="P46" i="6"/>
  <c r="E47" i="6"/>
  <c r="D48" i="6"/>
  <c r="T48" i="6"/>
  <c r="Q49" i="6"/>
  <c r="T50" i="6"/>
  <c r="H51" i="6"/>
  <c r="L53" i="6"/>
  <c r="K54" i="6"/>
  <c r="W54" i="6"/>
  <c r="I55" i="6"/>
  <c r="W56" i="6"/>
  <c r="I57" i="6"/>
  <c r="T58" i="6"/>
  <c r="I59" i="6"/>
  <c r="W60" i="6"/>
  <c r="I61" i="6"/>
  <c r="T62" i="6"/>
  <c r="I63" i="6"/>
  <c r="H65" i="6"/>
  <c r="O66" i="6"/>
  <c r="K13" i="6"/>
  <c r="W15" i="6"/>
  <c r="L20" i="6"/>
  <c r="K25" i="6"/>
  <c r="V32" i="6"/>
  <c r="J37" i="6"/>
  <c r="V48" i="6"/>
  <c r="V50" i="6"/>
  <c r="J55" i="6"/>
  <c r="J57" i="6"/>
  <c r="I65" i="6"/>
  <c r="L13" i="6"/>
  <c r="L25" i="6"/>
  <c r="W48" i="6"/>
  <c r="L55" i="6"/>
  <c r="L57" i="6"/>
  <c r="H67" i="6"/>
  <c r="H6" i="6"/>
  <c r="U6" i="6"/>
  <c r="P8" i="6"/>
  <c r="J9" i="6"/>
  <c r="L10" i="6"/>
  <c r="D11" i="6"/>
  <c r="I12" i="6"/>
  <c r="V12" i="6"/>
  <c r="U18" i="6"/>
  <c r="J21" i="6"/>
  <c r="V23" i="6"/>
  <c r="H24" i="6"/>
  <c r="S28" i="6"/>
  <c r="F30" i="6"/>
  <c r="V31" i="6"/>
  <c r="L33" i="6"/>
  <c r="S34" i="6"/>
  <c r="H36" i="6"/>
  <c r="W38" i="6"/>
  <c r="S40" i="6"/>
  <c r="H41" i="6"/>
  <c r="S42" i="6"/>
  <c r="Q43" i="6"/>
  <c r="H44" i="6"/>
  <c r="L45" i="6"/>
  <c r="K46" i="6"/>
  <c r="V46" i="6"/>
  <c r="Q47" i="6"/>
  <c r="J48" i="6"/>
  <c r="V49" i="6"/>
  <c r="L51" i="6"/>
  <c r="S52" i="6"/>
  <c r="Q53" i="6"/>
  <c r="L58" i="6"/>
  <c r="L62" i="6"/>
  <c r="H64" i="6"/>
  <c r="L65" i="6"/>
  <c r="T66" i="6"/>
  <c r="I67" i="6"/>
  <c r="S6" i="6"/>
  <c r="U7" i="6"/>
  <c r="W8" i="6"/>
  <c r="Q9" i="6"/>
  <c r="S10" i="6"/>
  <c r="U11" i="6"/>
  <c r="W12" i="6"/>
  <c r="Q13" i="6"/>
  <c r="S14" i="6"/>
  <c r="U15" i="6"/>
  <c r="W16" i="6"/>
  <c r="Q17" i="6"/>
  <c r="S18" i="6"/>
  <c r="U19" i="6"/>
  <c r="W20" i="6"/>
  <c r="Q21" i="6"/>
  <c r="S22" i="6"/>
  <c r="U23" i="6"/>
  <c r="W24" i="6"/>
  <c r="Q25" i="6"/>
  <c r="S26" i="6"/>
  <c r="F27" i="6"/>
  <c r="K28" i="6"/>
  <c r="P29" i="6"/>
  <c r="D30" i="6"/>
  <c r="H32" i="6"/>
  <c r="S35" i="6"/>
  <c r="W35" i="6"/>
  <c r="P36" i="6"/>
  <c r="V38" i="6"/>
  <c r="Q39" i="6"/>
  <c r="F40" i="6"/>
  <c r="O40" i="6"/>
  <c r="K42" i="6"/>
  <c r="T42" i="6"/>
  <c r="P43" i="6"/>
  <c r="D44" i="6"/>
  <c r="J46" i="6"/>
  <c r="S46" i="6"/>
  <c r="H50" i="6"/>
  <c r="Q55" i="6"/>
  <c r="P55" i="6"/>
  <c r="O55" i="6"/>
  <c r="S39" i="6"/>
  <c r="W39" i="6"/>
  <c r="F54" i="6"/>
  <c r="E54" i="6"/>
  <c r="O7" i="6"/>
  <c r="S9" i="6"/>
  <c r="O11" i="6"/>
  <c r="S13" i="6"/>
  <c r="O15" i="6"/>
  <c r="S17" i="6"/>
  <c r="O19" i="6"/>
  <c r="S21" i="6"/>
  <c r="O23" i="6"/>
  <c r="S25" i="6"/>
  <c r="D28" i="6"/>
  <c r="H29" i="6"/>
  <c r="W29" i="6"/>
  <c r="S29" i="6"/>
  <c r="O34" i="6"/>
  <c r="S36" i="6"/>
  <c r="P37" i="6"/>
  <c r="D38" i="6"/>
  <c r="T39" i="6"/>
  <c r="H40" i="6"/>
  <c r="S43" i="6"/>
  <c r="W43" i="6"/>
  <c r="O48" i="6"/>
  <c r="O52" i="6"/>
  <c r="D54" i="6"/>
  <c r="V6" i="6"/>
  <c r="H7" i="6"/>
  <c r="P7" i="6"/>
  <c r="D9" i="6"/>
  <c r="T9" i="6"/>
  <c r="V10" i="6"/>
  <c r="H11" i="6"/>
  <c r="P11" i="6"/>
  <c r="D13" i="6"/>
  <c r="T13" i="6"/>
  <c r="V14" i="6"/>
  <c r="H15" i="6"/>
  <c r="P15" i="6"/>
  <c r="D17" i="6"/>
  <c r="T17" i="6"/>
  <c r="H19" i="6"/>
  <c r="P19" i="6"/>
  <c r="D21" i="6"/>
  <c r="T21" i="6"/>
  <c r="H23" i="6"/>
  <c r="P23" i="6"/>
  <c r="D25" i="6"/>
  <c r="T25" i="6"/>
  <c r="E28" i="6"/>
  <c r="I29" i="6"/>
  <c r="T29" i="6"/>
  <c r="H30" i="6"/>
  <c r="W33" i="6"/>
  <c r="S33" i="6"/>
  <c r="P34" i="6"/>
  <c r="T36" i="6"/>
  <c r="Q37" i="6"/>
  <c r="F38" i="6"/>
  <c r="O38" i="6"/>
  <c r="U39" i="6"/>
  <c r="J40" i="6"/>
  <c r="S47" i="6"/>
  <c r="W47" i="6"/>
  <c r="P48" i="6"/>
  <c r="S51" i="6"/>
  <c r="W51" i="6"/>
  <c r="P52" i="6"/>
  <c r="O6" i="6"/>
  <c r="I7" i="6"/>
  <c r="S8" i="6"/>
  <c r="E9" i="6"/>
  <c r="U9" i="6"/>
  <c r="O10" i="6"/>
  <c r="I11" i="6"/>
  <c r="S12" i="6"/>
  <c r="E13" i="6"/>
  <c r="U13" i="6"/>
  <c r="O14" i="6"/>
  <c r="I15" i="6"/>
  <c r="S16" i="6"/>
  <c r="E17" i="6"/>
  <c r="U17" i="6"/>
  <c r="O18" i="6"/>
  <c r="I19" i="6"/>
  <c r="S20" i="6"/>
  <c r="E21" i="6"/>
  <c r="U21" i="6"/>
  <c r="O22" i="6"/>
  <c r="I23" i="6"/>
  <c r="S24" i="6"/>
  <c r="E25" i="6"/>
  <c r="U25" i="6"/>
  <c r="O26" i="6"/>
  <c r="S27" i="6"/>
  <c r="O28" i="6"/>
  <c r="J29" i="6"/>
  <c r="U29" i="6"/>
  <c r="J30" i="6"/>
  <c r="S30" i="6"/>
  <c r="W32" i="6"/>
  <c r="T33" i="6"/>
  <c r="H34" i="6"/>
  <c r="L36" i="6"/>
  <c r="V36" i="6"/>
  <c r="W37" i="6"/>
  <c r="S37" i="6"/>
  <c r="P38" i="6"/>
  <c r="V39" i="6"/>
  <c r="K40" i="6"/>
  <c r="T40" i="6"/>
  <c r="Q41" i="6"/>
  <c r="F42" i="6"/>
  <c r="O42" i="6"/>
  <c r="U43" i="6"/>
  <c r="J44" i="6"/>
  <c r="S44" i="6"/>
  <c r="P45" i="6"/>
  <c r="D46" i="6"/>
  <c r="T47" i="6"/>
  <c r="H48" i="6"/>
  <c r="W50" i="6"/>
  <c r="T51" i="6"/>
  <c r="H52" i="6"/>
  <c r="P6" i="6"/>
  <c r="J7" i="6"/>
  <c r="T8" i="6"/>
  <c r="V9" i="6"/>
  <c r="P10" i="6"/>
  <c r="J11" i="6"/>
  <c r="T12" i="6"/>
  <c r="V13" i="6"/>
  <c r="P14" i="6"/>
  <c r="J15" i="6"/>
  <c r="T16" i="6"/>
  <c r="V17" i="6"/>
  <c r="P18" i="6"/>
  <c r="J19" i="6"/>
  <c r="T20" i="6"/>
  <c r="V21" i="6"/>
  <c r="P22" i="6"/>
  <c r="J23" i="6"/>
  <c r="T24" i="6"/>
  <c r="V25" i="6"/>
  <c r="P26" i="6"/>
  <c r="T27" i="6"/>
  <c r="P28" i="6"/>
  <c r="L29" i="6"/>
  <c r="V29" i="6"/>
  <c r="K30" i="6"/>
  <c r="T30" i="6"/>
  <c r="W36" i="6"/>
  <c r="L40" i="6"/>
  <c r="W41" i="6"/>
  <c r="S41" i="6"/>
  <c r="P42" i="6"/>
  <c r="T44" i="6"/>
  <c r="Q45" i="6"/>
  <c r="F46" i="6"/>
  <c r="K7" i="6"/>
  <c r="K11" i="6"/>
  <c r="K15" i="6"/>
  <c r="U16" i="6"/>
  <c r="K19" i="6"/>
  <c r="U20" i="6"/>
  <c r="K23" i="6"/>
  <c r="S23" i="6"/>
  <c r="U24" i="6"/>
  <c r="O25" i="6"/>
  <c r="D27" i="6"/>
  <c r="U27" i="6"/>
  <c r="H28" i="6"/>
  <c r="L30" i="6"/>
  <c r="V30" i="6"/>
  <c r="O32" i="6"/>
  <c r="V33" i="6"/>
  <c r="K34" i="6"/>
  <c r="P35" i="6"/>
  <c r="D36" i="6"/>
  <c r="S38" i="6"/>
  <c r="W40" i="6"/>
  <c r="T41" i="6"/>
  <c r="H42" i="6"/>
  <c r="L44" i="6"/>
  <c r="V44" i="6"/>
  <c r="W45" i="6"/>
  <c r="S45" i="6"/>
  <c r="V47" i="6"/>
  <c r="K48" i="6"/>
  <c r="O50" i="6"/>
  <c r="V51" i="6"/>
  <c r="K52" i="6"/>
  <c r="W53" i="6"/>
  <c r="V53" i="6"/>
  <c r="T53" i="6"/>
  <c r="S53" i="6"/>
  <c r="V27" i="6"/>
  <c r="J28" i="6"/>
  <c r="W30" i="6"/>
  <c r="S31" i="6"/>
  <c r="W31" i="6"/>
  <c r="P32" i="6"/>
  <c r="L34" i="6"/>
  <c r="Q35" i="6"/>
  <c r="F36" i="6"/>
  <c r="O36" i="6"/>
  <c r="T38" i="6"/>
  <c r="U41" i="6"/>
  <c r="J42" i="6"/>
  <c r="W44" i="6"/>
  <c r="T45" i="6"/>
  <c r="H46" i="6"/>
  <c r="L48" i="6"/>
  <c r="W49" i="6"/>
  <c r="S49" i="6"/>
  <c r="P50" i="6"/>
  <c r="L52" i="6"/>
  <c r="U53" i="6"/>
  <c r="W55" i="6"/>
  <c r="I56" i="6"/>
  <c r="S57" i="6"/>
  <c r="E58" i="6"/>
  <c r="U58" i="6"/>
  <c r="O59" i="6"/>
  <c r="W59" i="6"/>
  <c r="I60" i="6"/>
  <c r="S61" i="6"/>
  <c r="E62" i="6"/>
  <c r="U62" i="6"/>
  <c r="O63" i="6"/>
  <c r="W63" i="6"/>
  <c r="I64" i="6"/>
  <c r="S65" i="6"/>
  <c r="E66" i="6"/>
  <c r="U66" i="6"/>
  <c r="O67" i="6"/>
  <c r="W67" i="6"/>
  <c r="I68" i="6"/>
  <c r="Q68" i="6"/>
  <c r="J56" i="6"/>
  <c r="T57" i="6"/>
  <c r="F58" i="6"/>
  <c r="V58" i="6"/>
  <c r="P59" i="6"/>
  <c r="J60" i="6"/>
  <c r="T61" i="6"/>
  <c r="F62" i="6"/>
  <c r="V62" i="6"/>
  <c r="P63" i="6"/>
  <c r="J64" i="6"/>
  <c r="T65" i="6"/>
  <c r="V66" i="6"/>
  <c r="P67" i="6"/>
  <c r="J68" i="6"/>
  <c r="O54" i="6"/>
  <c r="K56" i="6"/>
  <c r="S56" i="6"/>
  <c r="U57" i="6"/>
  <c r="O58" i="6"/>
  <c r="K60" i="6"/>
  <c r="S60" i="6"/>
  <c r="U61" i="6"/>
  <c r="O62" i="6"/>
  <c r="K64" i="6"/>
  <c r="S64" i="6"/>
  <c r="U65" i="6"/>
  <c r="K68" i="6"/>
  <c r="S68" i="6"/>
  <c r="H54" i="6"/>
  <c r="P54" i="6"/>
  <c r="D56" i="6"/>
  <c r="L56" i="6"/>
  <c r="T56" i="6"/>
  <c r="V57" i="6"/>
  <c r="H58" i="6"/>
  <c r="P58" i="6"/>
  <c r="D60" i="6"/>
  <c r="L60" i="6"/>
  <c r="T60" i="6"/>
  <c r="V61" i="6"/>
  <c r="H62" i="6"/>
  <c r="P62" i="6"/>
  <c r="D64" i="6"/>
  <c r="T64" i="6"/>
  <c r="V65" i="6"/>
  <c r="H66" i="6"/>
  <c r="P66" i="6"/>
  <c r="D68" i="6"/>
  <c r="T68" i="6"/>
  <c r="O53" i="6"/>
  <c r="I54" i="6"/>
  <c r="S55" i="6"/>
  <c r="E56" i="6"/>
  <c r="U56" i="6"/>
  <c r="O57" i="6"/>
  <c r="I58" i="6"/>
  <c r="S59" i="6"/>
  <c r="E60" i="6"/>
  <c r="U60" i="6"/>
  <c r="O61" i="6"/>
  <c r="I62" i="6"/>
  <c r="S63" i="6"/>
  <c r="E64" i="6"/>
  <c r="U64" i="6"/>
  <c r="O65" i="6"/>
  <c r="I66" i="6"/>
  <c r="S67" i="6"/>
  <c r="E68" i="6"/>
  <c r="U68" i="6"/>
  <c r="V68" i="6"/>
  <c r="L14" i="20"/>
  <c r="P14" i="20" s="1"/>
  <c r="C14" i="20"/>
  <c r="L13" i="20"/>
  <c r="P13" i="20" s="1"/>
  <c r="C13" i="20"/>
  <c r="F13" i="20" s="1"/>
  <c r="L12" i="20"/>
  <c r="C12" i="20"/>
  <c r="L11" i="20"/>
  <c r="N11" i="20" s="1"/>
  <c r="C11" i="20"/>
  <c r="L10" i="20"/>
  <c r="O10" i="20" s="1"/>
  <c r="C10" i="20"/>
  <c r="L9" i="20"/>
  <c r="M9" i="20" s="1"/>
  <c r="C9" i="20"/>
  <c r="L8" i="20"/>
  <c r="C8" i="20"/>
  <c r="L7" i="20"/>
  <c r="C7" i="20"/>
  <c r="L6" i="20"/>
  <c r="C6" i="20"/>
  <c r="P4" i="20"/>
  <c r="O4" i="20"/>
  <c r="N4" i="20"/>
  <c r="M4" i="20"/>
  <c r="L4" i="20"/>
  <c r="K4" i="20"/>
  <c r="J4" i="20"/>
  <c r="I4" i="20"/>
  <c r="G4" i="20"/>
  <c r="F4" i="20"/>
  <c r="E4" i="20"/>
  <c r="D4" i="20"/>
  <c r="C4" i="20"/>
  <c r="H5" i="20" s="1"/>
  <c r="AO15" i="19"/>
  <c r="AF15" i="19"/>
  <c r="AK15" i="19" s="1"/>
  <c r="W15" i="19"/>
  <c r="M15" i="19"/>
  <c r="C15" i="19"/>
  <c r="AO14" i="19"/>
  <c r="AQ14" i="19" s="1"/>
  <c r="AF14" i="19"/>
  <c r="AJ14" i="19" s="1"/>
  <c r="W14" i="19"/>
  <c r="M14" i="19"/>
  <c r="C14" i="19"/>
  <c r="AO13" i="19"/>
  <c r="AQ13" i="19" s="1"/>
  <c r="AF13" i="19"/>
  <c r="AJ13" i="19" s="1"/>
  <c r="W13" i="19"/>
  <c r="M13" i="19"/>
  <c r="C13" i="19"/>
  <c r="AO12" i="19"/>
  <c r="AF12" i="19"/>
  <c r="AJ12" i="19" s="1"/>
  <c r="W12" i="19"/>
  <c r="M12" i="19"/>
  <c r="C12" i="19"/>
  <c r="AO11" i="19"/>
  <c r="AF11" i="19"/>
  <c r="AJ11" i="19" s="1"/>
  <c r="W11" i="19"/>
  <c r="M11" i="19"/>
  <c r="C11" i="19"/>
  <c r="AO10" i="19"/>
  <c r="AF10" i="19"/>
  <c r="AJ10" i="19" s="1"/>
  <c r="W10" i="19"/>
  <c r="M10" i="19"/>
  <c r="C10" i="19"/>
  <c r="AO9" i="19"/>
  <c r="AQ9" i="19" s="1"/>
  <c r="AF9" i="19"/>
  <c r="AJ9" i="19" s="1"/>
  <c r="W9" i="19"/>
  <c r="M9" i="19"/>
  <c r="C9" i="19"/>
  <c r="AO8" i="19"/>
  <c r="AF8" i="19"/>
  <c r="AJ8" i="19" s="1"/>
  <c r="W8" i="19"/>
  <c r="M8" i="19"/>
  <c r="C8" i="19"/>
  <c r="AO7" i="19"/>
  <c r="AF7" i="19"/>
  <c r="AJ7" i="19" s="1"/>
  <c r="W7" i="19"/>
  <c r="M7" i="19"/>
  <c r="C7" i="19"/>
  <c r="AO6" i="19"/>
  <c r="AK6" i="19"/>
  <c r="AF6" i="19"/>
  <c r="AL6" i="19" s="1"/>
  <c r="W6" i="19"/>
  <c r="M6" i="19"/>
  <c r="C6" i="19"/>
  <c r="AS4" i="19"/>
  <c r="AR4" i="19"/>
  <c r="AQ4" i="19"/>
  <c r="AP4" i="19"/>
  <c r="AO4" i="19"/>
  <c r="AM4" i="19"/>
  <c r="AL4" i="19"/>
  <c r="AK4" i="19"/>
  <c r="AJ4" i="19"/>
  <c r="AI4" i="19"/>
  <c r="AH4" i="19"/>
  <c r="AG4" i="19"/>
  <c r="AF4" i="19"/>
  <c r="AE4" i="19"/>
  <c r="AD4" i="19"/>
  <c r="AC4" i="19"/>
  <c r="AB4" i="19"/>
  <c r="AA4" i="19"/>
  <c r="Y4" i="19"/>
  <c r="X4" i="19"/>
  <c r="W4" i="19"/>
  <c r="Z5" i="19" s="1"/>
  <c r="V4" i="19"/>
  <c r="U4" i="19"/>
  <c r="T4" i="19"/>
  <c r="S4" i="19"/>
  <c r="R4" i="19"/>
  <c r="O4" i="19"/>
  <c r="N4" i="19"/>
  <c r="M4" i="19"/>
  <c r="L4" i="19"/>
  <c r="K4" i="19"/>
  <c r="J4" i="19"/>
  <c r="I4" i="19"/>
  <c r="H4" i="19"/>
  <c r="E4" i="19"/>
  <c r="D4" i="19"/>
  <c r="C4" i="19"/>
  <c r="C26" i="18"/>
  <c r="C25" i="18"/>
  <c r="C23" i="18"/>
  <c r="C22" i="18"/>
  <c r="C21" i="18"/>
  <c r="C20" i="18"/>
  <c r="C19" i="18"/>
  <c r="M17" i="18"/>
  <c r="M4" i="18" s="1"/>
  <c r="L17" i="18"/>
  <c r="L4" i="18" s="1"/>
  <c r="K17" i="18"/>
  <c r="K4" i="18" s="1"/>
  <c r="J17" i="18"/>
  <c r="J4" i="18" s="1"/>
  <c r="I17" i="18"/>
  <c r="I4" i="18" s="1"/>
  <c r="H17" i="18"/>
  <c r="D17" i="18"/>
  <c r="D4" i="18" s="1"/>
  <c r="C17" i="18"/>
  <c r="T4" i="12"/>
  <c r="S4" i="12"/>
  <c r="G4" i="12"/>
  <c r="F4" i="12"/>
  <c r="E4" i="12"/>
  <c r="J4" i="12"/>
  <c r="I4" i="12"/>
  <c r="H4" i="12"/>
  <c r="C4" i="18" l="1"/>
  <c r="H4" i="18"/>
  <c r="F5" i="20"/>
  <c r="O5" i="20"/>
  <c r="G5" i="20"/>
  <c r="P5" i="20"/>
  <c r="K5" i="20"/>
  <c r="G12" i="20"/>
  <c r="H12" i="20"/>
  <c r="K13" i="20"/>
  <c r="H13" i="20"/>
  <c r="G6" i="20"/>
  <c r="H6" i="20"/>
  <c r="G8" i="20"/>
  <c r="H8" i="20"/>
  <c r="E12" i="20"/>
  <c r="K14" i="20"/>
  <c r="H14" i="20"/>
  <c r="J5" i="20"/>
  <c r="I12" i="20"/>
  <c r="G11" i="20"/>
  <c r="H11" i="20"/>
  <c r="J11" i="20"/>
  <c r="G7" i="20"/>
  <c r="H7" i="20"/>
  <c r="G9" i="20"/>
  <c r="H9" i="20"/>
  <c r="E5" i="20"/>
  <c r="N5" i="20"/>
  <c r="I7" i="20"/>
  <c r="M11" i="20"/>
  <c r="J7" i="20"/>
  <c r="E10" i="20"/>
  <c r="H10" i="20"/>
  <c r="I11" i="20"/>
  <c r="P11" i="20"/>
  <c r="K6" i="20"/>
  <c r="P7" i="20"/>
  <c r="O9" i="20"/>
  <c r="K11" i="20"/>
  <c r="F12" i="20"/>
  <c r="G13" i="20"/>
  <c r="K12" i="20"/>
  <c r="O13" i="20"/>
  <c r="J8" i="20"/>
  <c r="K8" i="20"/>
  <c r="O11" i="20"/>
  <c r="D9" i="20"/>
  <c r="E6" i="20"/>
  <c r="M7" i="20"/>
  <c r="I8" i="20"/>
  <c r="P9" i="20"/>
  <c r="O8" i="20"/>
  <c r="N9" i="20"/>
  <c r="F14" i="20"/>
  <c r="E8" i="20"/>
  <c r="M10" i="20"/>
  <c r="O12" i="20"/>
  <c r="F8" i="20"/>
  <c r="P8" i="20"/>
  <c r="D5" i="20"/>
  <c r="M5" i="20"/>
  <c r="P6" i="20"/>
  <c r="O6" i="20"/>
  <c r="N6" i="20"/>
  <c r="M6" i="20"/>
  <c r="I5" i="20"/>
  <c r="G10" i="20"/>
  <c r="I10" i="20"/>
  <c r="F10" i="20"/>
  <c r="D10" i="20"/>
  <c r="J10" i="20"/>
  <c r="K7" i="20"/>
  <c r="E9" i="20"/>
  <c r="K10" i="20"/>
  <c r="D6" i="20"/>
  <c r="F9" i="20"/>
  <c r="N10" i="20"/>
  <c r="P10" i="20"/>
  <c r="I9" i="20"/>
  <c r="F6" i="20"/>
  <c r="D7" i="20"/>
  <c r="N7" i="20"/>
  <c r="J9" i="20"/>
  <c r="I6" i="20"/>
  <c r="E7" i="20"/>
  <c r="O7" i="20"/>
  <c r="M8" i="20"/>
  <c r="K9" i="20"/>
  <c r="J6" i="20"/>
  <c r="F7" i="20"/>
  <c r="D8" i="20"/>
  <c r="N8" i="20"/>
  <c r="F11" i="20"/>
  <c r="D12" i="20"/>
  <c r="N12" i="20"/>
  <c r="G14" i="20"/>
  <c r="J12" i="20"/>
  <c r="P12" i="20"/>
  <c r="O14" i="20"/>
  <c r="D11" i="20"/>
  <c r="E11" i="20"/>
  <c r="M12" i="20"/>
  <c r="E5" i="19"/>
  <c r="C5" i="19" s="1"/>
  <c r="O5" i="19"/>
  <c r="Y5" i="19"/>
  <c r="AH5" i="19"/>
  <c r="E7" i="19"/>
  <c r="G7" i="19"/>
  <c r="F7" i="19"/>
  <c r="S8" i="19"/>
  <c r="Q8" i="19"/>
  <c r="P8" i="19"/>
  <c r="K9" i="19"/>
  <c r="G9" i="19"/>
  <c r="F9" i="19"/>
  <c r="S10" i="19"/>
  <c r="P10" i="19"/>
  <c r="Q10" i="19"/>
  <c r="E11" i="19"/>
  <c r="G11" i="19"/>
  <c r="F11" i="19"/>
  <c r="K13" i="19"/>
  <c r="G13" i="19"/>
  <c r="F13" i="19"/>
  <c r="J15" i="19"/>
  <c r="G15" i="19"/>
  <c r="F15" i="19"/>
  <c r="H5" i="19"/>
  <c r="R5" i="19"/>
  <c r="AA5" i="19"/>
  <c r="AI5" i="19"/>
  <c r="AR5" i="19"/>
  <c r="AO5" i="19" s="1"/>
  <c r="S7" i="19"/>
  <c r="Q7" i="19"/>
  <c r="P7" i="19"/>
  <c r="Y8" i="19"/>
  <c r="Z8" i="19"/>
  <c r="S9" i="19"/>
  <c r="Q9" i="19"/>
  <c r="P9" i="19"/>
  <c r="AD10" i="19"/>
  <c r="Z10" i="19"/>
  <c r="S11" i="19"/>
  <c r="Q11" i="19"/>
  <c r="P11" i="19"/>
  <c r="E12" i="19"/>
  <c r="G12" i="19"/>
  <c r="F12" i="19"/>
  <c r="S13" i="19"/>
  <c r="Q13" i="19"/>
  <c r="P13" i="19"/>
  <c r="K14" i="19"/>
  <c r="G14" i="19"/>
  <c r="F14" i="19"/>
  <c r="T15" i="19"/>
  <c r="Q15" i="19"/>
  <c r="P15" i="19"/>
  <c r="I5" i="19"/>
  <c r="S5" i="19"/>
  <c r="AB5" i="19"/>
  <c r="AJ5" i="19"/>
  <c r="AS5" i="19"/>
  <c r="AD7" i="19"/>
  <c r="Z7" i="19"/>
  <c r="AD9" i="19"/>
  <c r="Z9" i="19"/>
  <c r="AD11" i="19"/>
  <c r="Z11" i="19"/>
  <c r="S12" i="19"/>
  <c r="Q12" i="19"/>
  <c r="P12" i="19"/>
  <c r="Y13" i="19"/>
  <c r="Z13" i="19"/>
  <c r="S14" i="19"/>
  <c r="P14" i="19"/>
  <c r="Q14" i="19"/>
  <c r="AC15" i="19"/>
  <c r="Z15" i="19"/>
  <c r="J5" i="19"/>
  <c r="T5" i="19"/>
  <c r="AC5" i="19"/>
  <c r="AK5" i="19"/>
  <c r="K6" i="19"/>
  <c r="G6" i="19"/>
  <c r="F6" i="19"/>
  <c r="Y12" i="19"/>
  <c r="Z12" i="19"/>
  <c r="Y14" i="19"/>
  <c r="Z14" i="19"/>
  <c r="K5" i="19"/>
  <c r="U5" i="19"/>
  <c r="U6" i="19"/>
  <c r="P6" i="19"/>
  <c r="Q6" i="19"/>
  <c r="AB14" i="19"/>
  <c r="L5" i="19"/>
  <c r="V5" i="19"/>
  <c r="AE5" i="19"/>
  <c r="AM5" i="19"/>
  <c r="AD6" i="19"/>
  <c r="Z6" i="19"/>
  <c r="P5" i="19"/>
  <c r="Q5" i="19"/>
  <c r="F5" i="19"/>
  <c r="G5" i="19"/>
  <c r="D5" i="19"/>
  <c r="N5" i="19"/>
  <c r="M5" i="19" s="1"/>
  <c r="X5" i="19"/>
  <c r="AG5" i="19"/>
  <c r="AP5" i="19"/>
  <c r="K8" i="19"/>
  <c r="G8" i="19"/>
  <c r="F8" i="19"/>
  <c r="K10" i="19"/>
  <c r="G10" i="19"/>
  <c r="F10" i="19"/>
  <c r="I8" i="19"/>
  <c r="X13" i="19"/>
  <c r="AD13" i="19"/>
  <c r="X12" i="19"/>
  <c r="D7" i="19"/>
  <c r="X8" i="19"/>
  <c r="AB12" i="19"/>
  <c r="AP14" i="19"/>
  <c r="AP10" i="19"/>
  <c r="D13" i="19"/>
  <c r="X9" i="19"/>
  <c r="AQ10" i="19"/>
  <c r="I13" i="19"/>
  <c r="D8" i="19"/>
  <c r="Y9" i="19"/>
  <c r="AP11" i="19"/>
  <c r="I12" i="19"/>
  <c r="AP12" i="19"/>
  <c r="E8" i="19"/>
  <c r="AB9" i="19"/>
  <c r="AQ11" i="19"/>
  <c r="K12" i="19"/>
  <c r="D6" i="19"/>
  <c r="AP6" i="19"/>
  <c r="I7" i="19"/>
  <c r="AP7" i="19"/>
  <c r="AB8" i="19"/>
  <c r="D10" i="19"/>
  <c r="I11" i="19"/>
  <c r="AQ5" i="19"/>
  <c r="K7" i="19"/>
  <c r="AQ7" i="19"/>
  <c r="AD8" i="19"/>
  <c r="I10" i="19"/>
  <c r="E13" i="19"/>
  <c r="AD14" i="19"/>
  <c r="X6" i="19"/>
  <c r="X11" i="19"/>
  <c r="D12" i="19"/>
  <c r="AP13" i="19"/>
  <c r="AC6" i="19"/>
  <c r="X7" i="19"/>
  <c r="AP8" i="19"/>
  <c r="D9" i="19"/>
  <c r="X10" i="19"/>
  <c r="AB11" i="19"/>
  <c r="AD5" i="19"/>
  <c r="AL5" i="19"/>
  <c r="AB7" i="19"/>
  <c r="E9" i="19"/>
  <c r="Y10" i="19"/>
  <c r="I9" i="19"/>
  <c r="AB10" i="19"/>
  <c r="X14" i="19"/>
  <c r="AP9" i="19"/>
  <c r="D11" i="19"/>
  <c r="AB13" i="19"/>
  <c r="K11" i="19"/>
  <c r="AD12" i="19"/>
  <c r="D14" i="19"/>
  <c r="J6" i="19"/>
  <c r="AG6" i="19"/>
  <c r="Y7" i="19"/>
  <c r="AQ8" i="19"/>
  <c r="E10" i="19"/>
  <c r="Y11" i="19"/>
  <c r="AQ12" i="19"/>
  <c r="E14" i="19"/>
  <c r="I14" i="19"/>
  <c r="N6" i="19"/>
  <c r="T6" i="19"/>
  <c r="K20" i="18"/>
  <c r="G20" i="18"/>
  <c r="F20" i="18"/>
  <c r="E20" i="18"/>
  <c r="K21" i="18"/>
  <c r="F21" i="18"/>
  <c r="E21" i="18"/>
  <c r="G21" i="18"/>
  <c r="K22" i="18"/>
  <c r="G22" i="18"/>
  <c r="F22" i="18"/>
  <c r="E22" i="18"/>
  <c r="K23" i="18"/>
  <c r="G23" i="18"/>
  <c r="F23" i="18"/>
  <c r="E23" i="18"/>
  <c r="H24" i="18"/>
  <c r="E24" i="18"/>
  <c r="G24" i="18"/>
  <c r="F24" i="18"/>
  <c r="L25" i="18"/>
  <c r="G25" i="18"/>
  <c r="F25" i="18"/>
  <c r="E25" i="18"/>
  <c r="L26" i="18"/>
  <c r="G26" i="18"/>
  <c r="F26" i="18"/>
  <c r="E26" i="18"/>
  <c r="F18" i="18"/>
  <c r="F5" i="18" s="1"/>
  <c r="E18" i="18"/>
  <c r="G18" i="18"/>
  <c r="G5" i="18" s="1"/>
  <c r="K19" i="18"/>
  <c r="G19" i="18"/>
  <c r="F19" i="18"/>
  <c r="E19" i="18"/>
  <c r="J27" i="18"/>
  <c r="G27" i="18"/>
  <c r="F27" i="18"/>
  <c r="E27" i="18"/>
  <c r="D18" i="18"/>
  <c r="D5" i="18" s="1"/>
  <c r="H18" i="18"/>
  <c r="H5" i="18" s="1"/>
  <c r="I18" i="18"/>
  <c r="I5" i="18" s="1"/>
  <c r="J18" i="18"/>
  <c r="J5" i="18" s="1"/>
  <c r="K18" i="18"/>
  <c r="K5" i="18" s="1"/>
  <c r="L18" i="18"/>
  <c r="L5" i="18" s="1"/>
  <c r="M18" i="18"/>
  <c r="M5" i="18" s="1"/>
  <c r="M19" i="18"/>
  <c r="I22" i="18"/>
  <c r="J24" i="18"/>
  <c r="D26" i="18"/>
  <c r="L27" i="18"/>
  <c r="M22" i="18"/>
  <c r="L24" i="18"/>
  <c r="H26" i="18"/>
  <c r="I20" i="18"/>
  <c r="J26" i="18"/>
  <c r="M20" i="18"/>
  <c r="I23" i="18"/>
  <c r="D25" i="18"/>
  <c r="M23" i="18"/>
  <c r="H25" i="18"/>
  <c r="I21" i="18"/>
  <c r="J25" i="18"/>
  <c r="M21" i="18"/>
  <c r="H27" i="18"/>
  <c r="I19" i="18"/>
  <c r="H19" i="18"/>
  <c r="L19" i="18"/>
  <c r="H20" i="18"/>
  <c r="L20" i="18"/>
  <c r="H21" i="18"/>
  <c r="L21" i="18"/>
  <c r="H22" i="18"/>
  <c r="L22" i="18"/>
  <c r="H23" i="18"/>
  <c r="L23" i="18"/>
  <c r="M24" i="18"/>
  <c r="I24" i="18"/>
  <c r="K24" i="18"/>
  <c r="M25" i="18"/>
  <c r="I25" i="18"/>
  <c r="K25" i="18"/>
  <c r="M26" i="18"/>
  <c r="I26" i="18"/>
  <c r="K26" i="18"/>
  <c r="M27" i="18"/>
  <c r="I27" i="18"/>
  <c r="K27" i="18"/>
  <c r="J19" i="18"/>
  <c r="J20" i="18"/>
  <c r="J21" i="18"/>
  <c r="J22" i="18"/>
  <c r="J23" i="18"/>
  <c r="D21" i="18"/>
  <c r="D22" i="18"/>
  <c r="D23" i="18"/>
  <c r="W5" i="19"/>
  <c r="AF5" i="19"/>
  <c r="H6" i="19"/>
  <c r="L6" i="19"/>
  <c r="R6" i="19"/>
  <c r="V6" i="19"/>
  <c r="AA6" i="19"/>
  <c r="AE6" i="19"/>
  <c r="AI6" i="19"/>
  <c r="AM6" i="19"/>
  <c r="AR6" i="19"/>
  <c r="AS6" i="19"/>
  <c r="L7" i="19"/>
  <c r="H7" i="19"/>
  <c r="J7" i="19"/>
  <c r="O7" i="19"/>
  <c r="AE7" i="19"/>
  <c r="AA7" i="19"/>
  <c r="AC7" i="19"/>
  <c r="AH7" i="19"/>
  <c r="AS7" i="19"/>
  <c r="AR7" i="19"/>
  <c r="L8" i="19"/>
  <c r="H8" i="19"/>
  <c r="J8" i="19"/>
  <c r="O8" i="19"/>
  <c r="AE8" i="19"/>
  <c r="AA8" i="19"/>
  <c r="AC8" i="19"/>
  <c r="AH8" i="19"/>
  <c r="AS8" i="19"/>
  <c r="AR8" i="19"/>
  <c r="L9" i="19"/>
  <c r="H9" i="19"/>
  <c r="J9" i="19"/>
  <c r="O9" i="19"/>
  <c r="AE9" i="19"/>
  <c r="AA9" i="19"/>
  <c r="AC9" i="19"/>
  <c r="AH9" i="19"/>
  <c r="AS9" i="19"/>
  <c r="AR9" i="19"/>
  <c r="L10" i="19"/>
  <c r="H10" i="19"/>
  <c r="J10" i="19"/>
  <c r="O10" i="19"/>
  <c r="AE10" i="19"/>
  <c r="AA10" i="19"/>
  <c r="AC10" i="19"/>
  <c r="AH10" i="19"/>
  <c r="AS10" i="19"/>
  <c r="AR10" i="19"/>
  <c r="L11" i="19"/>
  <c r="H11" i="19"/>
  <c r="J11" i="19"/>
  <c r="O11" i="19"/>
  <c r="AE11" i="19"/>
  <c r="AA11" i="19"/>
  <c r="AC11" i="19"/>
  <c r="AH11" i="19"/>
  <c r="AS11" i="19"/>
  <c r="AR11" i="19"/>
  <c r="L12" i="19"/>
  <c r="H12" i="19"/>
  <c r="J12" i="19"/>
  <c r="O12" i="19"/>
  <c r="AE12" i="19"/>
  <c r="AA12" i="19"/>
  <c r="AC12" i="19"/>
  <c r="AH12" i="19"/>
  <c r="AS12" i="19"/>
  <c r="AR12" i="19"/>
  <c r="L13" i="19"/>
  <c r="H13" i="19"/>
  <c r="J13" i="19"/>
  <c r="O13" i="19"/>
  <c r="AE13" i="19"/>
  <c r="AA13" i="19"/>
  <c r="AC13" i="19"/>
  <c r="AH13" i="19"/>
  <c r="AS13" i="19"/>
  <c r="AR13" i="19"/>
  <c r="L14" i="19"/>
  <c r="H14" i="19"/>
  <c r="J14" i="19"/>
  <c r="O14" i="19"/>
  <c r="AE14" i="19"/>
  <c r="AA14" i="19"/>
  <c r="AC14" i="19"/>
  <c r="AH14" i="19"/>
  <c r="AS14" i="19"/>
  <c r="AR14" i="19"/>
  <c r="I15" i="19"/>
  <c r="S15" i="19"/>
  <c r="AB15" i="19"/>
  <c r="AJ15" i="19"/>
  <c r="I6" i="19"/>
  <c r="S6" i="19"/>
  <c r="AB6" i="19"/>
  <c r="AJ6" i="19"/>
  <c r="V7" i="19"/>
  <c r="R7" i="19"/>
  <c r="T7" i="19"/>
  <c r="AM7" i="19"/>
  <c r="AI7" i="19"/>
  <c r="AK7" i="19"/>
  <c r="V8" i="19"/>
  <c r="R8" i="19"/>
  <c r="T8" i="19"/>
  <c r="AM8" i="19"/>
  <c r="AI8" i="19"/>
  <c r="AK8" i="19"/>
  <c r="V9" i="19"/>
  <c r="R9" i="19"/>
  <c r="T9" i="19"/>
  <c r="AM9" i="19"/>
  <c r="AI9" i="19"/>
  <c r="AK9" i="19"/>
  <c r="V10" i="19"/>
  <c r="R10" i="19"/>
  <c r="T10" i="19"/>
  <c r="AM10" i="19"/>
  <c r="AI10" i="19"/>
  <c r="AK10" i="19"/>
  <c r="V11" i="19"/>
  <c r="R11" i="19"/>
  <c r="T11" i="19"/>
  <c r="AM11" i="19"/>
  <c r="AI11" i="19"/>
  <c r="AK11" i="19"/>
  <c r="V12" i="19"/>
  <c r="R12" i="19"/>
  <c r="T12" i="19"/>
  <c r="AM12" i="19"/>
  <c r="AI12" i="19"/>
  <c r="AK12" i="19"/>
  <c r="V13" i="19"/>
  <c r="R13" i="19"/>
  <c r="T13" i="19"/>
  <c r="AM13" i="19"/>
  <c r="AI13" i="19"/>
  <c r="AK13" i="19"/>
  <c r="V14" i="19"/>
  <c r="R14" i="19"/>
  <c r="T14" i="19"/>
  <c r="AM14" i="19"/>
  <c r="AI14" i="19"/>
  <c r="AK14" i="19"/>
  <c r="K15" i="19"/>
  <c r="E15" i="19"/>
  <c r="L15" i="19"/>
  <c r="H15" i="19"/>
  <c r="U15" i="19"/>
  <c r="O15" i="19"/>
  <c r="V15" i="19"/>
  <c r="R15" i="19"/>
  <c r="AD15" i="19"/>
  <c r="Y15" i="19"/>
  <c r="AE15" i="19"/>
  <c r="AA15" i="19"/>
  <c r="AL15" i="19"/>
  <c r="AH15" i="19"/>
  <c r="AM15" i="19"/>
  <c r="AI15" i="19"/>
  <c r="AQ15" i="19"/>
  <c r="AS15" i="19"/>
  <c r="AR15" i="19"/>
  <c r="E6" i="19"/>
  <c r="O6" i="19"/>
  <c r="Y6" i="19"/>
  <c r="AH6" i="19"/>
  <c r="AQ6" i="19"/>
  <c r="N7" i="19"/>
  <c r="U7" i="19"/>
  <c r="AG7" i="19"/>
  <c r="AL7" i="19"/>
  <c r="N8" i="19"/>
  <c r="U8" i="19"/>
  <c r="AG8" i="19"/>
  <c r="AL8" i="19"/>
  <c r="N9" i="19"/>
  <c r="U9" i="19"/>
  <c r="AG9" i="19"/>
  <c r="AL9" i="19"/>
  <c r="N10" i="19"/>
  <c r="U10" i="19"/>
  <c r="AG10" i="19"/>
  <c r="AL10" i="19"/>
  <c r="N11" i="19"/>
  <c r="U11" i="19"/>
  <c r="AG11" i="19"/>
  <c r="AL11" i="19"/>
  <c r="N12" i="19"/>
  <c r="U12" i="19"/>
  <c r="AG12" i="19"/>
  <c r="AL12" i="19"/>
  <c r="N13" i="19"/>
  <c r="U13" i="19"/>
  <c r="AG13" i="19"/>
  <c r="AL13" i="19"/>
  <c r="N14" i="19"/>
  <c r="U14" i="19"/>
  <c r="AG14" i="19"/>
  <c r="AL14" i="19"/>
  <c r="D15" i="19"/>
  <c r="N15" i="19"/>
  <c r="X15" i="19"/>
  <c r="AG15" i="19"/>
  <c r="AP15" i="19"/>
  <c r="C5" i="20"/>
  <c r="L5" i="20"/>
  <c r="I13" i="20"/>
  <c r="D13" i="20"/>
  <c r="J13" i="20"/>
  <c r="E13" i="20"/>
  <c r="M13" i="20"/>
  <c r="N13" i="20"/>
  <c r="I14" i="20"/>
  <c r="D14" i="20"/>
  <c r="J14" i="20"/>
  <c r="E14" i="20"/>
  <c r="M14" i="20"/>
  <c r="N14" i="20"/>
  <c r="C18" i="18" l="1"/>
  <c r="C5" i="18"/>
  <c r="E5" i="18"/>
  <c r="X4" i="6"/>
  <c r="M4" i="6"/>
  <c r="T20" i="8"/>
  <c r="T8" i="8" s="1"/>
  <c r="T19" i="8"/>
  <c r="T18" i="8"/>
  <c r="T17" i="8"/>
  <c r="T16" i="8"/>
  <c r="T15" i="8"/>
  <c r="T6" i="8" s="1"/>
  <c r="T13" i="8"/>
  <c r="T4" i="8" s="1"/>
  <c r="K20" i="8"/>
  <c r="K8" i="8" s="1"/>
  <c r="K19" i="8"/>
  <c r="K18" i="8"/>
  <c r="K17" i="8"/>
  <c r="K16" i="8"/>
  <c r="K15" i="8"/>
  <c r="K6" i="8" s="1"/>
  <c r="K13" i="8"/>
  <c r="K4" i="8" s="1"/>
  <c r="R14" i="14"/>
  <c r="H14" i="14"/>
  <c r="C14" i="14"/>
  <c r="R13" i="14"/>
  <c r="H13" i="14"/>
  <c r="C13" i="14"/>
  <c r="G13" i="14" s="1"/>
  <c r="R12" i="14"/>
  <c r="H12" i="14"/>
  <c r="C12" i="14"/>
  <c r="R11" i="14"/>
  <c r="H11" i="14"/>
  <c r="C11" i="14"/>
  <c r="R10" i="14"/>
  <c r="H10" i="14"/>
  <c r="C10" i="14"/>
  <c r="F10" i="14" s="1"/>
  <c r="R9" i="14"/>
  <c r="H9" i="14"/>
  <c r="C9" i="14"/>
  <c r="R8" i="14"/>
  <c r="H8" i="14"/>
  <c r="C8" i="14"/>
  <c r="R7" i="14"/>
  <c r="H7" i="14"/>
  <c r="C7" i="14"/>
  <c r="R6" i="14"/>
  <c r="H6" i="14"/>
  <c r="C6" i="14"/>
  <c r="Z4" i="14"/>
  <c r="Y4" i="14"/>
  <c r="X4" i="14"/>
  <c r="W4" i="14"/>
  <c r="V4" i="14"/>
  <c r="T4" i="14"/>
  <c r="S4" i="14"/>
  <c r="R4" i="14"/>
  <c r="U5" i="14" s="1"/>
  <c r="P4" i="14"/>
  <c r="O4" i="14"/>
  <c r="N4" i="14"/>
  <c r="M4" i="14"/>
  <c r="L4" i="14"/>
  <c r="J4" i="14"/>
  <c r="I4" i="14"/>
  <c r="H4" i="14"/>
  <c r="K5" i="14" s="1"/>
  <c r="G4" i="14"/>
  <c r="F4" i="14"/>
  <c r="E4" i="14"/>
  <c r="D4" i="14"/>
  <c r="C4" i="14"/>
  <c r="C9" i="13"/>
  <c r="C8" i="13"/>
  <c r="D8" i="13" s="1"/>
  <c r="C7" i="13"/>
  <c r="D7" i="13" s="1"/>
  <c r="C6" i="13"/>
  <c r="D6" i="13" s="1"/>
  <c r="G4" i="13"/>
  <c r="F4" i="13"/>
  <c r="E4" i="13"/>
  <c r="D4" i="13"/>
  <c r="C4" i="13"/>
  <c r="Q6" i="12"/>
  <c r="U6" i="12" s="1"/>
  <c r="C6" i="12"/>
  <c r="L6" i="12" s="1"/>
  <c r="Z4" i="12"/>
  <c r="Y4" i="12"/>
  <c r="X4" i="12"/>
  <c r="W4" i="12"/>
  <c r="V4" i="12"/>
  <c r="U4" i="12"/>
  <c r="R4" i="12"/>
  <c r="Q4" i="12"/>
  <c r="P4" i="12"/>
  <c r="O4" i="12"/>
  <c r="N4" i="12"/>
  <c r="M4" i="12"/>
  <c r="L4" i="12"/>
  <c r="K4" i="12"/>
  <c r="D4" i="12"/>
  <c r="C4" i="12"/>
  <c r="E10" i="14" l="1"/>
  <c r="W7" i="14"/>
  <c r="U7" i="14"/>
  <c r="M12" i="14"/>
  <c r="K12" i="14"/>
  <c r="W12" i="14"/>
  <c r="U12" i="14"/>
  <c r="M8" i="14"/>
  <c r="K8" i="14"/>
  <c r="M10" i="14"/>
  <c r="K10" i="14"/>
  <c r="X8" i="14"/>
  <c r="U8" i="14"/>
  <c r="W10" i="14"/>
  <c r="U10" i="14"/>
  <c r="M13" i="14"/>
  <c r="K13" i="14"/>
  <c r="M6" i="14"/>
  <c r="K6" i="14"/>
  <c r="W13" i="14"/>
  <c r="U13" i="14"/>
  <c r="W6" i="14"/>
  <c r="U6" i="14"/>
  <c r="M9" i="14"/>
  <c r="K9" i="14"/>
  <c r="M11" i="14"/>
  <c r="K11" i="14"/>
  <c r="W9" i="14"/>
  <c r="U9" i="14"/>
  <c r="W11" i="14"/>
  <c r="U11" i="14"/>
  <c r="M14" i="14"/>
  <c r="K14" i="14"/>
  <c r="M7" i="14"/>
  <c r="K7" i="14"/>
  <c r="W14" i="14"/>
  <c r="U14" i="14"/>
  <c r="J5" i="14"/>
  <c r="T5" i="14"/>
  <c r="R5" i="14" s="1"/>
  <c r="L5" i="14"/>
  <c r="V5" i="14"/>
  <c r="M5" i="14"/>
  <c r="W5" i="14"/>
  <c r="F5" i="14"/>
  <c r="O5" i="14"/>
  <c r="Y5" i="14"/>
  <c r="G5" i="14"/>
  <c r="P5" i="14"/>
  <c r="Z5" i="14"/>
  <c r="O7" i="14"/>
  <c r="I11" i="14"/>
  <c r="S11" i="14"/>
  <c r="E5" i="14"/>
  <c r="T11" i="14"/>
  <c r="Y11" i="14"/>
  <c r="Z11" i="14"/>
  <c r="T12" i="14"/>
  <c r="X12" i="14"/>
  <c r="L8" i="14"/>
  <c r="L12" i="14"/>
  <c r="L7" i="14"/>
  <c r="N12" i="14"/>
  <c r="V11" i="14"/>
  <c r="S12" i="14"/>
  <c r="T7" i="14"/>
  <c r="S9" i="14"/>
  <c r="G10" i="14"/>
  <c r="T9" i="14"/>
  <c r="N11" i="14"/>
  <c r="I12" i="14"/>
  <c r="J8" i="14"/>
  <c r="O11" i="14"/>
  <c r="J12" i="14"/>
  <c r="I6" i="14"/>
  <c r="Z14" i="14"/>
  <c r="L6" i="14"/>
  <c r="P7" i="14"/>
  <c r="D8" i="14"/>
  <c r="N8" i="14"/>
  <c r="Y9" i="14"/>
  <c r="J10" i="14"/>
  <c r="D12" i="14"/>
  <c r="E8" i="14"/>
  <c r="P8" i="14"/>
  <c r="Z9" i="14"/>
  <c r="D10" i="14"/>
  <c r="L10" i="14"/>
  <c r="V12" i="14"/>
  <c r="F8" i="14"/>
  <c r="P10" i="14"/>
  <c r="G14" i="14"/>
  <c r="I9" i="14"/>
  <c r="Y12" i="14"/>
  <c r="E6" i="14"/>
  <c r="I7" i="14"/>
  <c r="G8" i="14"/>
  <c r="O9" i="14"/>
  <c r="X10" i="14"/>
  <c r="O14" i="14"/>
  <c r="G6" i="14"/>
  <c r="J7" i="14"/>
  <c r="P14" i="14"/>
  <c r="D5" i="14"/>
  <c r="C5" i="14" s="1"/>
  <c r="I5" i="14"/>
  <c r="H5" i="14" s="1"/>
  <c r="S5" i="14"/>
  <c r="D6" i="14"/>
  <c r="J6" i="14"/>
  <c r="V6" i="14"/>
  <c r="S7" i="14"/>
  <c r="X6" i="14"/>
  <c r="F6" i="14"/>
  <c r="N6" i="14"/>
  <c r="Y6" i="14"/>
  <c r="D7" i="14"/>
  <c r="V7" i="14"/>
  <c r="O6" i="14"/>
  <c r="Z6" i="14"/>
  <c r="E7" i="14"/>
  <c r="X7" i="14"/>
  <c r="W8" i="14"/>
  <c r="T8" i="14"/>
  <c r="S8" i="14"/>
  <c r="Z8" i="14"/>
  <c r="Y8" i="14"/>
  <c r="N5" i="14"/>
  <c r="X5" i="14"/>
  <c r="P6" i="14"/>
  <c r="F7" i="14"/>
  <c r="N7" i="14"/>
  <c r="Y7" i="14"/>
  <c r="V8" i="14"/>
  <c r="Z7" i="14"/>
  <c r="S6" i="14"/>
  <c r="T6" i="14"/>
  <c r="G7" i="14"/>
  <c r="F11" i="14"/>
  <c r="D9" i="14"/>
  <c r="J9" i="14"/>
  <c r="V9" i="14"/>
  <c r="S10" i="14"/>
  <c r="P11" i="14"/>
  <c r="O8" i="14"/>
  <c r="E9" i="14"/>
  <c r="L9" i="14"/>
  <c r="X9" i="14"/>
  <c r="I10" i="14"/>
  <c r="T10" i="14"/>
  <c r="G11" i="14"/>
  <c r="F9" i="14"/>
  <c r="N9" i="14"/>
  <c r="V10" i="14"/>
  <c r="P9" i="14"/>
  <c r="N10" i="14"/>
  <c r="Y10" i="14"/>
  <c r="D11" i="14"/>
  <c r="J11" i="14"/>
  <c r="I8" i="14"/>
  <c r="G9" i="14"/>
  <c r="O10" i="14"/>
  <c r="Z10" i="14"/>
  <c r="E11" i="14"/>
  <c r="L11" i="14"/>
  <c r="X11" i="14"/>
  <c r="E12" i="14"/>
  <c r="I13" i="14"/>
  <c r="T13" i="14"/>
  <c r="F12" i="14"/>
  <c r="D13" i="14"/>
  <c r="J13" i="14"/>
  <c r="V13" i="14"/>
  <c r="S14" i="14"/>
  <c r="O12" i="14"/>
  <c r="Z12" i="14"/>
  <c r="E13" i="14"/>
  <c r="L13" i="14"/>
  <c r="X13" i="14"/>
  <c r="I14" i="14"/>
  <c r="T14" i="14"/>
  <c r="P12" i="14"/>
  <c r="F13" i="14"/>
  <c r="N13" i="14"/>
  <c r="Y13" i="14"/>
  <c r="D14" i="14"/>
  <c r="J14" i="14"/>
  <c r="V14" i="14"/>
  <c r="G12" i="14"/>
  <c r="O13" i="14"/>
  <c r="Z13" i="14"/>
  <c r="E14" i="14"/>
  <c r="L14" i="14"/>
  <c r="X14" i="14"/>
  <c r="P13" i="14"/>
  <c r="F14" i="14"/>
  <c r="N14" i="14"/>
  <c r="Y14" i="14"/>
  <c r="S13" i="14"/>
  <c r="F5" i="13"/>
  <c r="D5" i="13"/>
  <c r="E5" i="13"/>
  <c r="G5" i="13"/>
  <c r="V6" i="12"/>
  <c r="Y6" i="12"/>
  <c r="R6" i="12"/>
  <c r="Z6" i="12"/>
  <c r="L5" i="12"/>
  <c r="P5" i="12"/>
  <c r="V5" i="12"/>
  <c r="Z5" i="12"/>
  <c r="W6" i="12"/>
  <c r="T6" i="12"/>
  <c r="S6" i="12"/>
  <c r="X6" i="12"/>
  <c r="M6" i="12"/>
  <c r="F6" i="12"/>
  <c r="E6" i="12"/>
  <c r="G6" i="12"/>
  <c r="I6" i="12"/>
  <c r="J6" i="12"/>
  <c r="H6" i="12"/>
  <c r="N6" i="12"/>
  <c r="D5" i="12"/>
  <c r="N5" i="12"/>
  <c r="R5" i="12"/>
  <c r="X5" i="12"/>
  <c r="D6" i="12"/>
  <c r="O6" i="12"/>
  <c r="K5" i="12"/>
  <c r="O5" i="12"/>
  <c r="U5" i="12"/>
  <c r="Y5" i="12"/>
  <c r="K6" i="12"/>
  <c r="P6" i="12"/>
  <c r="T5" i="12"/>
  <c r="S5" i="12"/>
  <c r="F5" i="12"/>
  <c r="E5" i="12"/>
  <c r="G5" i="12"/>
  <c r="J5" i="12"/>
  <c r="I5" i="12"/>
  <c r="H5" i="12"/>
  <c r="M5" i="12"/>
  <c r="W5" i="12"/>
  <c r="E6" i="13"/>
  <c r="G6" i="13"/>
  <c r="F6" i="13"/>
  <c r="E7" i="13"/>
  <c r="G7" i="13"/>
  <c r="F7" i="13"/>
  <c r="E8" i="13"/>
  <c r="G8" i="13"/>
  <c r="F8" i="13"/>
  <c r="E9" i="13"/>
  <c r="D9" i="13"/>
  <c r="G9" i="13"/>
  <c r="F9" i="13"/>
  <c r="C5" i="13" l="1"/>
  <c r="C5" i="12"/>
  <c r="C132" i="12" s="1"/>
  <c r="Q5" i="12"/>
  <c r="Q132" i="12" s="1"/>
  <c r="L20" i="8" l="1"/>
  <c r="C20" i="8"/>
  <c r="L19" i="8"/>
  <c r="C19" i="8"/>
  <c r="L18" i="8"/>
  <c r="P18" i="8" s="1"/>
  <c r="C18" i="8"/>
  <c r="G18" i="8" s="1"/>
  <c r="L17" i="8"/>
  <c r="P17" i="8" s="1"/>
  <c r="C17" i="8"/>
  <c r="G17" i="8" s="1"/>
  <c r="L16" i="8"/>
  <c r="P16" i="8" s="1"/>
  <c r="C16" i="8"/>
  <c r="G16" i="8" s="1"/>
  <c r="C13" i="8"/>
  <c r="D13" i="8"/>
  <c r="D4" i="8" s="1"/>
  <c r="E13" i="8"/>
  <c r="E4" i="8" s="1"/>
  <c r="F13" i="8"/>
  <c r="F4" i="8" s="1"/>
  <c r="G13" i="8"/>
  <c r="H13" i="8"/>
  <c r="H4" i="8" s="1"/>
  <c r="I13" i="8"/>
  <c r="I4" i="8" s="1"/>
  <c r="J13" i="8"/>
  <c r="J4" i="8" s="1"/>
  <c r="L13" i="8"/>
  <c r="M13" i="8"/>
  <c r="M4" i="8" s="1"/>
  <c r="N13" i="8"/>
  <c r="N4" i="8" s="1"/>
  <c r="O13" i="8"/>
  <c r="O4" i="8" s="1"/>
  <c r="P13" i="8"/>
  <c r="Q13" i="8"/>
  <c r="Q4" i="8" s="1"/>
  <c r="R13" i="8"/>
  <c r="R4" i="8" s="1"/>
  <c r="S13" i="8"/>
  <c r="S4" i="8" s="1"/>
  <c r="C15" i="8"/>
  <c r="H15" i="8"/>
  <c r="I15" i="8"/>
  <c r="J15" i="8"/>
  <c r="L15" i="8"/>
  <c r="C4" i="6"/>
  <c r="D4" i="6"/>
  <c r="D5" i="6" s="1"/>
  <c r="E4" i="6"/>
  <c r="F4" i="6"/>
  <c r="G4" i="6"/>
  <c r="H4" i="6"/>
  <c r="I4" i="6"/>
  <c r="J4" i="6"/>
  <c r="K4" i="6"/>
  <c r="L4" i="6"/>
  <c r="N4" i="6"/>
  <c r="O4" i="6"/>
  <c r="P4" i="6"/>
  <c r="Q4" i="6"/>
  <c r="R4" i="6"/>
  <c r="S4" i="6"/>
  <c r="S5" i="6" s="1"/>
  <c r="T4" i="6"/>
  <c r="T5" i="6" s="1"/>
  <c r="U4" i="6"/>
  <c r="U5" i="6" s="1"/>
  <c r="V4" i="6"/>
  <c r="W4" i="6"/>
  <c r="K5" i="6" l="1"/>
  <c r="J5" i="6"/>
  <c r="L5" i="6"/>
  <c r="H5" i="6"/>
  <c r="V5" i="6"/>
  <c r="P5" i="6"/>
  <c r="Q5" i="6"/>
  <c r="O5" i="6"/>
  <c r="W5" i="6"/>
  <c r="P14" i="8"/>
  <c r="P4" i="8"/>
  <c r="P5" i="8" s="1"/>
  <c r="J19" i="8"/>
  <c r="F15" i="8"/>
  <c r="C6" i="8"/>
  <c r="Q14" i="8"/>
  <c r="D14" i="8"/>
  <c r="O14" i="8"/>
  <c r="R5" i="8"/>
  <c r="E14" i="8"/>
  <c r="S19" i="8"/>
  <c r="S5" i="8"/>
  <c r="J20" i="8"/>
  <c r="C8" i="8"/>
  <c r="G14" i="8"/>
  <c r="G4" i="8"/>
  <c r="O15" i="8"/>
  <c r="S20" i="8"/>
  <c r="L8" i="8"/>
  <c r="I5" i="6"/>
  <c r="H14" i="8"/>
  <c r="F14" i="8"/>
  <c r="E15" i="8"/>
  <c r="J14" i="8"/>
  <c r="R14" i="8"/>
  <c r="E5" i="6"/>
  <c r="F5" i="6"/>
  <c r="P15" i="8"/>
  <c r="M14" i="8"/>
  <c r="M20" i="8"/>
  <c r="N19" i="8"/>
  <c r="Q20" i="8"/>
  <c r="N14" i="8"/>
  <c r="Q15" i="8"/>
  <c r="O20" i="8"/>
  <c r="E20" i="8"/>
  <c r="N15" i="8"/>
  <c r="E19" i="8"/>
  <c r="P19" i="8"/>
  <c r="N20" i="8"/>
  <c r="R20" i="8"/>
  <c r="R15" i="8"/>
  <c r="M15" i="8"/>
  <c r="Q19" i="8"/>
  <c r="M19" i="8"/>
  <c r="R19" i="8"/>
  <c r="P20" i="8"/>
  <c r="G19" i="8"/>
  <c r="G20" i="8"/>
  <c r="H19" i="8"/>
  <c r="H20" i="8"/>
  <c r="G15" i="8"/>
  <c r="S14" i="8"/>
  <c r="I14" i="8"/>
  <c r="D19" i="8"/>
  <c r="I19" i="8"/>
  <c r="D20" i="8"/>
  <c r="I20" i="8"/>
  <c r="S15" i="8"/>
  <c r="S16" i="8"/>
  <c r="O16" i="8"/>
  <c r="R16" i="8"/>
  <c r="N16" i="8"/>
  <c r="Q16" i="8"/>
  <c r="M16" i="8"/>
  <c r="S17" i="8"/>
  <c r="O17" i="8"/>
  <c r="R17" i="8"/>
  <c r="N17" i="8"/>
  <c r="Q17" i="8"/>
  <c r="M17" i="8"/>
  <c r="S18" i="8"/>
  <c r="O18" i="8"/>
  <c r="R18" i="8"/>
  <c r="N18" i="8"/>
  <c r="Q18" i="8"/>
  <c r="M18" i="8"/>
  <c r="J16" i="8"/>
  <c r="F16" i="8"/>
  <c r="I16" i="8"/>
  <c r="E16" i="8"/>
  <c r="H16" i="8"/>
  <c r="D16" i="8"/>
  <c r="J17" i="8"/>
  <c r="F17" i="8"/>
  <c r="I17" i="8"/>
  <c r="E17" i="8"/>
  <c r="H17" i="8"/>
  <c r="D17" i="8"/>
  <c r="J18" i="8"/>
  <c r="F18" i="8"/>
  <c r="I18" i="8"/>
  <c r="E18" i="8"/>
  <c r="H18" i="8"/>
  <c r="D18" i="8"/>
  <c r="F19" i="8"/>
  <c r="O19" i="8"/>
  <c r="F20" i="8"/>
  <c r="G5" i="6" l="1"/>
  <c r="R5" i="6"/>
  <c r="N5" i="6"/>
  <c r="I8" i="8"/>
  <c r="J8" i="8"/>
  <c r="D8" i="8"/>
  <c r="F8" i="8"/>
  <c r="G8" i="8"/>
  <c r="H8" i="8"/>
  <c r="E8" i="8"/>
  <c r="C4" i="8"/>
  <c r="N5" i="8"/>
  <c r="M8" i="8"/>
  <c r="M5" i="8"/>
  <c r="O5" i="8"/>
  <c r="Q5" i="8"/>
  <c r="L5" i="8" s="1"/>
  <c r="F5" i="8"/>
  <c r="C14" i="8"/>
  <c r="C5" i="6"/>
  <c r="L14" i="8"/>
  <c r="J5" i="8" l="1"/>
  <c r="E5" i="8"/>
  <c r="D5" i="8"/>
  <c r="C5" i="8" s="1"/>
  <c r="H5" i="8"/>
  <c r="I5" i="8"/>
  <c r="G5" i="8"/>
</calcChain>
</file>

<file path=xl/sharedStrings.xml><?xml version="1.0" encoding="utf-8"?>
<sst xmlns="http://schemas.openxmlformats.org/spreadsheetml/2006/main" count="1756" uniqueCount="507">
  <si>
    <t>全　　体</t>
    <rPh sb="0" eb="1">
      <t>ゼン</t>
    </rPh>
    <rPh sb="3" eb="4">
      <t>カラダ</t>
    </rPh>
    <phoneticPr fontId="1"/>
  </si>
  <si>
    <t>全体</t>
    <rPh sb="0" eb="2">
      <t>ゼンタイ</t>
    </rPh>
    <phoneticPr fontId="1"/>
  </si>
  <si>
    <t>無回答</t>
    <rPh sb="0" eb="3">
      <t>ムカイトウ</t>
    </rPh>
    <phoneticPr fontId="1"/>
  </si>
  <si>
    <t>その他</t>
    <rPh sb="2" eb="3">
      <t>タ</t>
    </rPh>
    <phoneticPr fontId="1"/>
  </si>
  <si>
    <t>１か所</t>
    <rPh sb="2" eb="3">
      <t>ショ</t>
    </rPh>
    <phoneticPr fontId="1"/>
  </si>
  <si>
    <t>２か所</t>
    <rPh sb="2" eb="3">
      <t>ショ</t>
    </rPh>
    <phoneticPr fontId="1"/>
  </si>
  <si>
    <t>３か所</t>
    <rPh sb="2" eb="3">
      <t>ショ</t>
    </rPh>
    <phoneticPr fontId="1"/>
  </si>
  <si>
    <t>４か所</t>
    <rPh sb="2" eb="3">
      <t>ショ</t>
    </rPh>
    <phoneticPr fontId="1"/>
  </si>
  <si>
    <t>５か所以上</t>
    <rPh sb="2" eb="3">
      <t>ショ</t>
    </rPh>
    <rPh sb="3" eb="5">
      <t>イジョウ</t>
    </rPh>
    <phoneticPr fontId="1"/>
  </si>
  <si>
    <t>紹介事業に関わる</t>
  </si>
  <si>
    <t>事業所数</t>
  </si>
  <si>
    <t>問１(8)①　提供している事業者（法人）数</t>
    <rPh sb="0" eb="1">
      <t>トイ</t>
    </rPh>
    <rPh sb="7" eb="9">
      <t>テイキョウ</t>
    </rPh>
    <rPh sb="13" eb="16">
      <t>ジギョウシャ</t>
    </rPh>
    <rPh sb="17" eb="19">
      <t>ホウジン</t>
    </rPh>
    <rPh sb="20" eb="21">
      <t>スウ</t>
    </rPh>
    <phoneticPr fontId="1"/>
  </si>
  <si>
    <t>30社未満</t>
    <rPh sb="2" eb="3">
      <t>シャ</t>
    </rPh>
    <rPh sb="3" eb="5">
      <t>ミマン</t>
    </rPh>
    <phoneticPr fontId="1"/>
  </si>
  <si>
    <t>30～50社未満</t>
    <rPh sb="5" eb="6">
      <t>シャ</t>
    </rPh>
    <rPh sb="6" eb="8">
      <t>ミマン</t>
    </rPh>
    <phoneticPr fontId="1"/>
  </si>
  <si>
    <t>50～100社未満</t>
    <rPh sb="6" eb="7">
      <t>シャ</t>
    </rPh>
    <rPh sb="7" eb="9">
      <t>ミマン</t>
    </rPh>
    <phoneticPr fontId="1"/>
  </si>
  <si>
    <t>100～200社未満</t>
    <rPh sb="7" eb="8">
      <t>シャ</t>
    </rPh>
    <rPh sb="8" eb="10">
      <t>ミマン</t>
    </rPh>
    <phoneticPr fontId="1"/>
  </si>
  <si>
    <t>200～300社未満</t>
    <rPh sb="7" eb="8">
      <t>シャ</t>
    </rPh>
    <rPh sb="8" eb="10">
      <t>ミマン</t>
    </rPh>
    <phoneticPr fontId="1"/>
  </si>
  <si>
    <t>300社以上</t>
    <rPh sb="3" eb="4">
      <t>シャ</t>
    </rPh>
    <rPh sb="4" eb="6">
      <t>イジョウ</t>
    </rPh>
    <phoneticPr fontId="1"/>
  </si>
  <si>
    <t>平均
(か所)</t>
    <rPh sb="0" eb="2">
      <t>ヘイキン</t>
    </rPh>
    <rPh sb="5" eb="6">
      <t>ショ</t>
    </rPh>
    <phoneticPr fontId="1"/>
  </si>
  <si>
    <t>問１(8)②　提供している施設（事業所）数</t>
    <rPh sb="0" eb="1">
      <t>トイ</t>
    </rPh>
    <rPh sb="7" eb="9">
      <t>テイキョウ</t>
    </rPh>
    <rPh sb="13" eb="15">
      <t>シセツ</t>
    </rPh>
    <rPh sb="16" eb="19">
      <t>ジギョウショ</t>
    </rPh>
    <rPh sb="20" eb="21">
      <t>スウ</t>
    </rPh>
    <phoneticPr fontId="1"/>
  </si>
  <si>
    <t>平均
(社)</t>
    <rPh sb="0" eb="2">
      <t>ヘイキン</t>
    </rPh>
    <rPh sb="4" eb="5">
      <t>シャ</t>
    </rPh>
    <phoneticPr fontId="1"/>
  </si>
  <si>
    <t>300か所未満</t>
    <rPh sb="4" eb="5">
      <t>ショ</t>
    </rPh>
    <rPh sb="5" eb="7">
      <t>ミマン</t>
    </rPh>
    <phoneticPr fontId="1"/>
  </si>
  <si>
    <t>300～500か所未満</t>
    <rPh sb="8" eb="9">
      <t>ショ</t>
    </rPh>
    <rPh sb="9" eb="11">
      <t>ミマン</t>
    </rPh>
    <phoneticPr fontId="1"/>
  </si>
  <si>
    <t>500～1,000か所未満</t>
    <rPh sb="10" eb="11">
      <t>ショ</t>
    </rPh>
    <rPh sb="11" eb="13">
      <t>ミマン</t>
    </rPh>
    <phoneticPr fontId="1"/>
  </si>
  <si>
    <t>1,000～2,000か所未満</t>
    <rPh sb="13" eb="15">
      <t>ミマン</t>
    </rPh>
    <phoneticPr fontId="1"/>
  </si>
  <si>
    <t>2,000～3,000か所未満</t>
    <rPh sb="13" eb="15">
      <t>ミマン</t>
    </rPh>
    <phoneticPr fontId="1"/>
  </si>
  <si>
    <t>3,000か所以上</t>
    <rPh sb="7" eb="9">
      <t>イジョウ</t>
    </rPh>
    <phoneticPr fontId="1"/>
  </si>
  <si>
    <t>エラー・無回答</t>
    <rPh sb="4" eb="7">
      <t>ムカイトウ</t>
    </rPh>
    <phoneticPr fontId="1"/>
  </si>
  <si>
    <t>問２(3)・(4)　成約件数に占める見学に同行した件数の割合</t>
    <rPh sb="0" eb="1">
      <t>トイ</t>
    </rPh>
    <rPh sb="10" eb="12">
      <t>セイヤク</t>
    </rPh>
    <rPh sb="12" eb="14">
      <t>ケンスウ</t>
    </rPh>
    <rPh sb="15" eb="16">
      <t>シ</t>
    </rPh>
    <rPh sb="18" eb="20">
      <t>ケンガク</t>
    </rPh>
    <rPh sb="21" eb="23">
      <t>ドウコウ</t>
    </rPh>
    <rPh sb="25" eb="27">
      <t>ケンスウ</t>
    </rPh>
    <rPh sb="28" eb="30">
      <t>ワリアイ</t>
    </rPh>
    <phoneticPr fontId="1"/>
  </si>
  <si>
    <t>60％未満</t>
    <rPh sb="3" eb="5">
      <t>ミマン</t>
    </rPh>
    <phoneticPr fontId="1"/>
  </si>
  <si>
    <t>60～80％未満</t>
    <rPh sb="6" eb="8">
      <t>ミマン</t>
    </rPh>
    <phoneticPr fontId="1"/>
  </si>
  <si>
    <t>80～100％未満</t>
    <rPh sb="7" eb="9">
      <t>ミマン</t>
    </rPh>
    <phoneticPr fontId="1"/>
  </si>
  <si>
    <t>100％</t>
  </si>
  <si>
    <t>平均
(％)</t>
    <rPh sb="0" eb="2">
      <t>ヘイキン</t>
    </rPh>
    <phoneticPr fontId="1"/>
  </si>
  <si>
    <t>問２(3)・(5)　成約件数に占めるアフターフォローを実施した件数の割合</t>
    <rPh sb="0" eb="1">
      <t>トイ</t>
    </rPh>
    <rPh sb="10" eb="12">
      <t>セイヤク</t>
    </rPh>
    <rPh sb="12" eb="14">
      <t>ケンスウ</t>
    </rPh>
    <rPh sb="15" eb="16">
      <t>シ</t>
    </rPh>
    <rPh sb="27" eb="29">
      <t>ジッシ</t>
    </rPh>
    <rPh sb="31" eb="33">
      <t>ケンスウ</t>
    </rPh>
    <rPh sb="34" eb="36">
      <t>ワリアイ</t>
    </rPh>
    <phoneticPr fontId="1"/>
  </si>
  <si>
    <t>問１(2)</t>
    <rPh sb="0" eb="1">
      <t>トイ</t>
    </rPh>
    <phoneticPr fontId="1"/>
  </si>
  <si>
    <t>不動産賃貸・仲介業</t>
    <rPh sb="0" eb="3">
      <t>フドウサン</t>
    </rPh>
    <rPh sb="3" eb="5">
      <t>チンタイ</t>
    </rPh>
    <rPh sb="6" eb="9">
      <t>チュウカイギョウ</t>
    </rPh>
    <phoneticPr fontId="1"/>
  </si>
  <si>
    <t>介護事業</t>
    <rPh sb="0" eb="2">
      <t>カイゴ</t>
    </rPh>
    <rPh sb="2" eb="4">
      <t>ジギョウ</t>
    </rPh>
    <phoneticPr fontId="1"/>
  </si>
  <si>
    <t>人材紹介・人材派遣業</t>
    <rPh sb="0" eb="2">
      <t>ジンザイ</t>
    </rPh>
    <rPh sb="2" eb="4">
      <t>ショウカイ</t>
    </rPh>
    <rPh sb="5" eb="7">
      <t>ジンザイ</t>
    </rPh>
    <rPh sb="7" eb="10">
      <t>ハケンギョウ</t>
    </rPh>
    <phoneticPr fontId="1"/>
  </si>
  <si>
    <t>その他の事業</t>
    <rPh sb="2" eb="3">
      <t>タ</t>
    </rPh>
    <rPh sb="4" eb="6">
      <t>ジギョウ</t>
    </rPh>
    <phoneticPr fontId="1"/>
  </si>
  <si>
    <t>他に実施している事業はない</t>
    <rPh sb="0" eb="1">
      <t>ホカ</t>
    </rPh>
    <rPh sb="2" eb="4">
      <t>ジッシ</t>
    </rPh>
    <rPh sb="8" eb="10">
      <t>ジギョウ</t>
    </rPh>
    <phoneticPr fontId="1"/>
  </si>
  <si>
    <t>問１(6)</t>
    <rPh sb="0" eb="1">
      <t>トイ</t>
    </rPh>
    <phoneticPr fontId="1"/>
  </si>
  <si>
    <t>１人</t>
    <rPh sb="1" eb="2">
      <t>ヒト</t>
    </rPh>
    <phoneticPr fontId="1"/>
  </si>
  <si>
    <t>２人</t>
    <rPh sb="1" eb="2">
      <t>ヒト</t>
    </rPh>
    <phoneticPr fontId="1"/>
  </si>
  <si>
    <t>３人</t>
    <rPh sb="1" eb="2">
      <t>ヒト</t>
    </rPh>
    <phoneticPr fontId="1"/>
  </si>
  <si>
    <t>４人</t>
    <rPh sb="1" eb="2">
      <t>ヒト</t>
    </rPh>
    <phoneticPr fontId="1"/>
  </si>
  <si>
    <t>５～10人未満</t>
    <rPh sb="4" eb="5">
      <t>ヒト</t>
    </rPh>
    <rPh sb="5" eb="7">
      <t>ミマン</t>
    </rPh>
    <phoneticPr fontId="1"/>
  </si>
  <si>
    <t>10～20人未満</t>
    <rPh sb="5" eb="6">
      <t>ニン</t>
    </rPh>
    <rPh sb="6" eb="8">
      <t>ミマン</t>
    </rPh>
    <phoneticPr fontId="1"/>
  </si>
  <si>
    <t>20人以上</t>
    <rPh sb="2" eb="3">
      <t>ニン</t>
    </rPh>
    <rPh sb="3" eb="5">
      <t>イジョウ</t>
    </rPh>
    <phoneticPr fontId="1"/>
  </si>
  <si>
    <t>問１(4)SQ-1</t>
    <rPh sb="0" eb="1">
      <t>トイ</t>
    </rPh>
    <phoneticPr fontId="1"/>
  </si>
  <si>
    <t>問１(6)SQ-1</t>
    <rPh sb="0" eb="1">
      <t>トイ</t>
    </rPh>
    <phoneticPr fontId="1"/>
  </si>
  <si>
    <t>有資格者の有無</t>
    <rPh sb="0" eb="4">
      <t>ユウシカクシャ</t>
    </rPh>
    <rPh sb="5" eb="7">
      <t>ウム</t>
    </rPh>
    <phoneticPr fontId="1"/>
  </si>
  <si>
    <t>問１(7)</t>
    <rPh sb="0" eb="1">
      <t>トイ</t>
    </rPh>
    <phoneticPr fontId="1"/>
  </si>
  <si>
    <t>Webによる施設情報検索</t>
    <rPh sb="6" eb="8">
      <t>シセツ</t>
    </rPh>
    <rPh sb="8" eb="10">
      <t>ジョウホウ</t>
    </rPh>
    <rPh sb="10" eb="12">
      <t>ケンサク</t>
    </rPh>
    <phoneticPr fontId="1"/>
  </si>
  <si>
    <t>Web・電話による資料提供</t>
    <rPh sb="4" eb="6">
      <t>デンワ</t>
    </rPh>
    <rPh sb="9" eb="11">
      <t>シリョウ</t>
    </rPh>
    <rPh sb="11" eb="13">
      <t>テイキョウ</t>
    </rPh>
    <phoneticPr fontId="1"/>
  </si>
  <si>
    <t>Web・電話による個別相談</t>
    <rPh sb="4" eb="6">
      <t>デンワ</t>
    </rPh>
    <rPh sb="9" eb="11">
      <t>コベツ</t>
    </rPh>
    <rPh sb="11" eb="13">
      <t>ソウダン</t>
    </rPh>
    <phoneticPr fontId="1"/>
  </si>
  <si>
    <t>店舗での施設情報掲示</t>
    <rPh sb="0" eb="2">
      <t>テンポ</t>
    </rPh>
    <rPh sb="4" eb="6">
      <t>シセツ</t>
    </rPh>
    <rPh sb="6" eb="8">
      <t>ジョウホウ</t>
    </rPh>
    <rPh sb="8" eb="10">
      <t>ケイジ</t>
    </rPh>
    <phoneticPr fontId="1"/>
  </si>
  <si>
    <t>店舗での資料提供</t>
    <rPh sb="0" eb="2">
      <t>テンポ</t>
    </rPh>
    <rPh sb="4" eb="6">
      <t>シリョウ</t>
    </rPh>
    <rPh sb="6" eb="8">
      <t>テイキョウ</t>
    </rPh>
    <phoneticPr fontId="1"/>
  </si>
  <si>
    <t>対面での個別相談</t>
    <rPh sb="0" eb="2">
      <t>タイメン</t>
    </rPh>
    <rPh sb="4" eb="6">
      <t>コベツ</t>
    </rPh>
    <rPh sb="6" eb="8">
      <t>ソウダン</t>
    </rPh>
    <phoneticPr fontId="1"/>
  </si>
  <si>
    <t>施設見学の手配</t>
    <rPh sb="0" eb="2">
      <t>シセツ</t>
    </rPh>
    <rPh sb="2" eb="4">
      <t>ケンガク</t>
    </rPh>
    <rPh sb="5" eb="7">
      <t>テハイ</t>
    </rPh>
    <phoneticPr fontId="1"/>
  </si>
  <si>
    <t>施設見学への同行</t>
    <rPh sb="0" eb="2">
      <t>シセツ</t>
    </rPh>
    <rPh sb="2" eb="4">
      <t>ケンガク</t>
    </rPh>
    <rPh sb="6" eb="8">
      <t>ドウコウ</t>
    </rPh>
    <phoneticPr fontId="1"/>
  </si>
  <si>
    <t>契約への立ち会い</t>
    <rPh sb="0" eb="2">
      <t>ケイヤク</t>
    </rPh>
    <rPh sb="4" eb="5">
      <t>タ</t>
    </rPh>
    <rPh sb="6" eb="7">
      <t>ア</t>
    </rPh>
    <phoneticPr fontId="1"/>
  </si>
  <si>
    <t>入居後のフォロー</t>
    <rPh sb="0" eb="2">
      <t>ニュウキョ</t>
    </rPh>
    <rPh sb="2" eb="3">
      <t>ノチ</t>
    </rPh>
    <phoneticPr fontId="1"/>
  </si>
  <si>
    <t>（複数回答）</t>
    <rPh sb="0" eb="6">
      <t>フカ</t>
    </rPh>
    <phoneticPr fontId="1"/>
  </si>
  <si>
    <t>問１(8)①</t>
    <rPh sb="0" eb="1">
      <t>トイ</t>
    </rPh>
    <phoneticPr fontId="1"/>
  </si>
  <si>
    <t>提携している事業者数</t>
    <rPh sb="0" eb="2">
      <t>テイケイ</t>
    </rPh>
    <rPh sb="6" eb="9">
      <t>ジギョウシャ</t>
    </rPh>
    <rPh sb="9" eb="10">
      <t>スウ</t>
    </rPh>
    <phoneticPr fontId="1"/>
  </si>
  <si>
    <t>問１(8)②</t>
    <rPh sb="0" eb="1">
      <t>トイ</t>
    </rPh>
    <phoneticPr fontId="1"/>
  </si>
  <si>
    <t>提携している施設数</t>
    <rPh sb="0" eb="2">
      <t>テイケイ</t>
    </rPh>
    <rPh sb="6" eb="8">
      <t>シセツ</t>
    </rPh>
    <rPh sb="8" eb="9">
      <t>スウ</t>
    </rPh>
    <phoneticPr fontId="1"/>
  </si>
  <si>
    <t>問１(9)</t>
    <rPh sb="0" eb="1">
      <t>トイ</t>
    </rPh>
    <phoneticPr fontId="1"/>
  </si>
  <si>
    <t>取得している</t>
    <rPh sb="0" eb="2">
      <t>シュトク</t>
    </rPh>
    <phoneticPr fontId="1"/>
  </si>
  <si>
    <t>取得していない</t>
    <rPh sb="0" eb="2">
      <t>シュトク</t>
    </rPh>
    <phoneticPr fontId="1"/>
  </si>
  <si>
    <t>問１(10)</t>
    <rPh sb="0" eb="1">
      <t>トイ</t>
    </rPh>
    <phoneticPr fontId="1"/>
  </si>
  <si>
    <t>紹介事業以外に実施し</t>
  </si>
  <si>
    <t>ている事業</t>
  </si>
  <si>
    <t>紹介事業に関わる事業</t>
  </si>
  <si>
    <t>所数</t>
  </si>
  <si>
    <t>紹介事業に関わる従業</t>
  </si>
  <si>
    <t>員数</t>
  </si>
  <si>
    <t>紹介事業として実施し</t>
  </si>
  <si>
    <t>ている内容</t>
  </si>
  <si>
    <t>プライバシーマーク取</t>
  </si>
  <si>
    <t>得の有無</t>
  </si>
  <si>
    <t>ISO27001（ISMS認証）</t>
  </si>
  <si>
    <t>取得の有無</t>
  </si>
  <si>
    <t>問６(1)　直近１年間で入居予定者（相談者）から受けた、有料老人ホーム・サ高住の相談や紹介に関わるクレームの内容（複数回答）</t>
    <rPh sb="0" eb="1">
      <t>トイ</t>
    </rPh>
    <rPh sb="56" eb="62">
      <t>フカ</t>
    </rPh>
    <phoneticPr fontId="1"/>
  </si>
  <si>
    <t>広告上の表現と実態が異なっていた</t>
  </si>
  <si>
    <t>相談員から受けた口頭での説明と実態が異なっていた</t>
  </si>
  <si>
    <t>利用料金が想定と異なっていた</t>
  </si>
  <si>
    <t>入居・退去要件が想定と異なっていた</t>
  </si>
  <si>
    <t>部屋・設備が想定と異なっていた</t>
  </si>
  <si>
    <t>介護サービスの質が期待していたより低かった</t>
  </si>
  <si>
    <t>食事の質が期待していたより低かった</t>
  </si>
  <si>
    <t>施設職員の対応が期待通りではなかった</t>
  </si>
  <si>
    <t>意向に合わない施設を紹介された</t>
  </si>
  <si>
    <t>施設の選択肢が少なかった</t>
  </si>
  <si>
    <t>その他</t>
  </si>
  <si>
    <t>特にクレームを受けたことはない</t>
  </si>
  <si>
    <t>問６(2)　直近１年間での、有料老人ホーム・サ高住の運営事業者とのトラブルの内容（複数回答）</t>
    <rPh sb="0" eb="1">
      <t>トイ</t>
    </rPh>
    <rPh sb="40" eb="46">
      <t>フカ</t>
    </rPh>
    <phoneticPr fontId="1"/>
  </si>
  <si>
    <t>自社の紹介案件か、運営事業者の独自案件かの扱い</t>
  </si>
  <si>
    <t>自社の紹介案件か、他の紹介事業者の案件かの扱い</t>
  </si>
  <si>
    <t>短期解約時の手数料の扱い</t>
  </si>
  <si>
    <t>運営事業者からの紹介手数料の増額の提示</t>
  </si>
  <si>
    <t>運営事業者からの紹介手数料の減額の要請</t>
  </si>
  <si>
    <t>相談者への説明内容に関する、運営事業者との食い違い</t>
  </si>
  <si>
    <t>特にトラブルはない</t>
  </si>
  <si>
    <t>問３(4)</t>
    <rPh sb="0" eb="1">
      <t>トイ</t>
    </rPh>
    <phoneticPr fontId="1"/>
  </si>
  <si>
    <t>相談者への説明</t>
    <rPh sb="0" eb="3">
      <t>ソウダンシャ</t>
    </rPh>
    <rPh sb="5" eb="7">
      <t>セツメイ</t>
    </rPh>
    <phoneticPr fontId="1"/>
  </si>
  <si>
    <t>（紹介対象）</t>
    <rPh sb="1" eb="3">
      <t>ショウカイ</t>
    </rPh>
    <rPh sb="3" eb="5">
      <t>タイショウ</t>
    </rPh>
    <phoneticPr fontId="1"/>
  </si>
  <si>
    <t>必ず説明している</t>
    <rPh sb="0" eb="1">
      <t>カナラ</t>
    </rPh>
    <rPh sb="2" eb="4">
      <t>セツメイ</t>
    </rPh>
    <phoneticPr fontId="1"/>
  </si>
  <si>
    <t>質問があった場合には説明している</t>
    <rPh sb="0" eb="2">
      <t>シツモン</t>
    </rPh>
    <rPh sb="6" eb="8">
      <t>バアイ</t>
    </rPh>
    <rPh sb="10" eb="12">
      <t>セツメイ</t>
    </rPh>
    <phoneticPr fontId="1"/>
  </si>
  <si>
    <t>基本的に説明していない</t>
    <rPh sb="0" eb="3">
      <t>キホンテキ</t>
    </rPh>
    <rPh sb="4" eb="6">
      <t>セツメイ</t>
    </rPh>
    <phoneticPr fontId="1"/>
  </si>
  <si>
    <t>問３(5)</t>
    <rPh sb="0" eb="1">
      <t>トイ</t>
    </rPh>
    <phoneticPr fontId="1"/>
  </si>
  <si>
    <t>（紹介手数料の仕組み）</t>
    <rPh sb="1" eb="3">
      <t>ショウカイ</t>
    </rPh>
    <rPh sb="3" eb="6">
      <t>テスウリョウ</t>
    </rPh>
    <rPh sb="7" eb="9">
      <t>シク</t>
    </rPh>
    <phoneticPr fontId="1"/>
  </si>
  <si>
    <t>問４(1)①</t>
    <rPh sb="0" eb="1">
      <t>トイ</t>
    </rPh>
    <phoneticPr fontId="1"/>
  </si>
  <si>
    <t>１か月に１回以上</t>
    <rPh sb="2" eb="3">
      <t>ゲツ</t>
    </rPh>
    <rPh sb="5" eb="6">
      <t>カイ</t>
    </rPh>
    <rPh sb="6" eb="8">
      <t>イジョウ</t>
    </rPh>
    <phoneticPr fontId="1"/>
  </si>
  <si>
    <t>２～３か月に１回程度</t>
    <rPh sb="4" eb="5">
      <t>ゲツ</t>
    </rPh>
    <rPh sb="7" eb="8">
      <t>カイ</t>
    </rPh>
    <rPh sb="8" eb="10">
      <t>テイド</t>
    </rPh>
    <phoneticPr fontId="1"/>
  </si>
  <si>
    <t>４～６ヶ月に１回程度</t>
    <rPh sb="4" eb="5">
      <t>ゲツ</t>
    </rPh>
    <rPh sb="7" eb="8">
      <t>カイ</t>
    </rPh>
    <rPh sb="8" eb="10">
      <t>テイド</t>
    </rPh>
    <phoneticPr fontId="1"/>
  </si>
  <si>
    <t>１年に１回程度</t>
    <rPh sb="0" eb="2">
      <t>イチネン</t>
    </rPh>
    <rPh sb="3" eb="5">
      <t>イチカイ</t>
    </rPh>
    <rPh sb="5" eb="7">
      <t>テイド</t>
    </rPh>
    <phoneticPr fontId="1"/>
  </si>
  <si>
    <t>不定期</t>
    <rPh sb="0" eb="3">
      <t>フテイキ</t>
    </rPh>
    <phoneticPr fontId="1"/>
  </si>
  <si>
    <t>未実施</t>
    <rPh sb="0" eb="3">
      <t>ミジッシ</t>
    </rPh>
    <phoneticPr fontId="1"/>
  </si>
  <si>
    <t>問４(1)②</t>
    <rPh sb="0" eb="1">
      <t>トイ</t>
    </rPh>
    <phoneticPr fontId="1"/>
  </si>
  <si>
    <t>問４(1)③</t>
    <rPh sb="0" eb="1">
      <t>トイ</t>
    </rPh>
    <phoneticPr fontId="1"/>
  </si>
  <si>
    <t>問４(3)</t>
    <rPh sb="0" eb="1">
      <t>トイ</t>
    </rPh>
    <phoneticPr fontId="1"/>
  </si>
  <si>
    <t>１か月に１回以上</t>
  </si>
  <si>
    <t>２～３か月に１回程度</t>
  </si>
  <si>
    <t>４～６か月に1回程度</t>
  </si>
  <si>
    <t>１年に１回程度</t>
  </si>
  <si>
    <t>不定期</t>
  </si>
  <si>
    <t>更新していない</t>
  </si>
  <si>
    <t>提携している有料老人</t>
  </si>
  <si>
    <t>ホーム・サ高住が実施す</t>
  </si>
  <si>
    <t>る見学会等への参加</t>
  </si>
  <si>
    <t>貴社職員による事業所内</t>
  </si>
  <si>
    <t>勉強会の実施</t>
  </si>
  <si>
    <t>提携している施設に関す</t>
  </si>
  <si>
    <t>る情報の更新頻度</t>
  </si>
  <si>
    <t>外部の有料老人ホーム・</t>
  </si>
  <si>
    <t>サ高住の担当者を招いた</t>
  </si>
  <si>
    <t>事業所内講習会の実施</t>
  </si>
  <si>
    <t>問３(5)　相談者への説明（紹介手数料の仕組みについて）</t>
    <rPh sb="11" eb="13">
      <t>セツメイ</t>
    </rPh>
    <rPh sb="14" eb="16">
      <t>ショウカイ</t>
    </rPh>
    <rPh sb="16" eb="19">
      <t>テスウリョウ</t>
    </rPh>
    <rPh sb="20" eb="22">
      <t>シク</t>
    </rPh>
    <phoneticPr fontId="1"/>
  </si>
  <si>
    <t>問１(4)SQ1</t>
    <rPh sb="0" eb="1">
      <t>トイ</t>
    </rPh>
    <phoneticPr fontId="1"/>
  </si>
  <si>
    <t>実施している</t>
    <rPh sb="0" eb="2">
      <t>ジッシ</t>
    </rPh>
    <phoneticPr fontId="1"/>
  </si>
  <si>
    <t>実施していない</t>
    <rPh sb="0" eb="2">
      <t>ジッシ</t>
    </rPh>
    <phoneticPr fontId="1"/>
  </si>
  <si>
    <t>問５(11)</t>
    <rPh sb="0" eb="1">
      <t>トイ</t>
    </rPh>
    <phoneticPr fontId="1"/>
  </si>
  <si>
    <t>紹介手数料の平均金額</t>
    <rPh sb="0" eb="2">
      <t>ショウカイ</t>
    </rPh>
    <rPh sb="2" eb="5">
      <t>テスウリョウ</t>
    </rPh>
    <rPh sb="6" eb="8">
      <t>ヘイキン</t>
    </rPh>
    <rPh sb="8" eb="10">
      <t>キンガク</t>
    </rPh>
    <phoneticPr fontId="1"/>
  </si>
  <si>
    <t>（施設単位）</t>
    <rPh sb="1" eb="3">
      <t>シセツ</t>
    </rPh>
    <rPh sb="3" eb="5">
      <t>タンイ</t>
    </rPh>
    <phoneticPr fontId="1"/>
  </si>
  <si>
    <t>10万円未満</t>
    <rPh sb="2" eb="4">
      <t>マンエン</t>
    </rPh>
    <rPh sb="4" eb="6">
      <t>ミマン</t>
    </rPh>
    <phoneticPr fontId="1"/>
  </si>
  <si>
    <t>10～15万円未満</t>
    <rPh sb="5" eb="7">
      <t>マンエン</t>
    </rPh>
    <rPh sb="7" eb="9">
      <t>ミマン</t>
    </rPh>
    <phoneticPr fontId="1"/>
  </si>
  <si>
    <t>15～20万円未満</t>
    <rPh sb="5" eb="7">
      <t>マンエン</t>
    </rPh>
    <rPh sb="7" eb="9">
      <t>ミマン</t>
    </rPh>
    <phoneticPr fontId="1"/>
  </si>
  <si>
    <t>20～25万円未満</t>
    <rPh sb="5" eb="7">
      <t>マンエン</t>
    </rPh>
    <rPh sb="7" eb="9">
      <t>ミマン</t>
    </rPh>
    <phoneticPr fontId="1"/>
  </si>
  <si>
    <t>25～30万円未満</t>
    <rPh sb="5" eb="7">
      <t>マンエン</t>
    </rPh>
    <rPh sb="7" eb="9">
      <t>ミマン</t>
    </rPh>
    <phoneticPr fontId="1"/>
  </si>
  <si>
    <t>30～35万円未満</t>
    <rPh sb="5" eb="7">
      <t>マンエン</t>
    </rPh>
    <rPh sb="7" eb="9">
      <t>ミマン</t>
    </rPh>
    <phoneticPr fontId="1"/>
  </si>
  <si>
    <t>35万円以上</t>
    <rPh sb="2" eb="4">
      <t>マンエン</t>
    </rPh>
    <rPh sb="4" eb="6">
      <t>イジョウ</t>
    </rPh>
    <phoneticPr fontId="1"/>
  </si>
  <si>
    <t>有資格者あり</t>
    <rPh sb="0" eb="4">
      <t>ユウシカクシャ</t>
    </rPh>
    <phoneticPr fontId="1"/>
  </si>
  <si>
    <t>有資格者なし</t>
    <rPh sb="0" eb="4">
      <t>ユウシカクシャ</t>
    </rPh>
    <phoneticPr fontId="1"/>
  </si>
  <si>
    <t>－</t>
    <phoneticPr fontId="1"/>
  </si>
  <si>
    <t>－</t>
    <phoneticPr fontId="1"/>
  </si>
  <si>
    <t>見学同行の実施有無</t>
  </si>
  <si>
    <t>問２(3)・(4)</t>
    <rPh sb="0" eb="1">
      <t>トイ</t>
    </rPh>
    <phoneticPr fontId="1"/>
  </si>
  <si>
    <t>問２(3)・(5)</t>
    <rPh sb="0" eb="1">
      <t>トイ</t>
    </rPh>
    <phoneticPr fontId="1"/>
  </si>
  <si>
    <t>問５(1)</t>
    <rPh sb="0" eb="1">
      <t>トイ</t>
    </rPh>
    <phoneticPr fontId="1"/>
  </si>
  <si>
    <t>入居者の年齢</t>
    <rPh sb="0" eb="3">
      <t>ニュウキョシャ</t>
    </rPh>
    <rPh sb="4" eb="6">
      <t>ネンレイ</t>
    </rPh>
    <phoneticPr fontId="1"/>
  </si>
  <si>
    <t>65歳未満</t>
    <rPh sb="2" eb="3">
      <t>サイ</t>
    </rPh>
    <rPh sb="3" eb="5">
      <t>ミマン</t>
    </rPh>
    <phoneticPr fontId="1"/>
  </si>
  <si>
    <t>65～69歳</t>
    <rPh sb="5" eb="6">
      <t>サイ</t>
    </rPh>
    <phoneticPr fontId="2"/>
  </si>
  <si>
    <t>70～74歳</t>
    <rPh sb="5" eb="6">
      <t>サイ</t>
    </rPh>
    <phoneticPr fontId="2"/>
  </si>
  <si>
    <t>75～79歳</t>
    <rPh sb="5" eb="6">
      <t>サイ</t>
    </rPh>
    <phoneticPr fontId="2"/>
  </si>
  <si>
    <t>80～84歳</t>
    <rPh sb="5" eb="6">
      <t>サイ</t>
    </rPh>
    <phoneticPr fontId="2"/>
  </si>
  <si>
    <t>85～89歳</t>
    <rPh sb="5" eb="6">
      <t>サイ</t>
    </rPh>
    <phoneticPr fontId="2"/>
  </si>
  <si>
    <t>90～94歳</t>
    <rPh sb="5" eb="6">
      <t>サイ</t>
    </rPh>
    <phoneticPr fontId="2"/>
  </si>
  <si>
    <t>95歳以上</t>
    <rPh sb="2" eb="3">
      <t>サイ</t>
    </rPh>
    <rPh sb="3" eb="5">
      <t>イジョウ</t>
    </rPh>
    <phoneticPr fontId="2"/>
  </si>
  <si>
    <t>問５(2)　初回相談時の入居者の要介護度</t>
    <rPh sb="0" eb="1">
      <t>トイ</t>
    </rPh>
    <rPh sb="6" eb="8">
      <t>ショカイ</t>
    </rPh>
    <rPh sb="8" eb="10">
      <t>ソウダン</t>
    </rPh>
    <rPh sb="10" eb="11">
      <t>トキ</t>
    </rPh>
    <rPh sb="12" eb="15">
      <t>ニュウキョシャ</t>
    </rPh>
    <rPh sb="16" eb="20">
      <t>ヨウカイゴド</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</si>
  <si>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</si>
  <si>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</si>
  <si>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</si>
  <si>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</si>
  <si>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</si>
  <si>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</si>
  <si>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</si>
  <si>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</si>
  <si>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不明</t>
    <rPh sb="0" eb="2">
      <t>フメイ</t>
    </rPh>
    <phoneticPr fontId="1"/>
  </si>
  <si>
    <t>平均
要介護度</t>
    <rPh sb="0" eb="2">
      <t>ヘイキン</t>
    </rPh>
    <rPh sb="3" eb="7">
      <t>ヨウカイゴド</t>
    </rPh>
    <phoneticPr fontId="1"/>
  </si>
  <si>
    <t>問５(2)</t>
    <rPh sb="0" eb="1">
      <t>トイ</t>
    </rPh>
    <phoneticPr fontId="1"/>
  </si>
  <si>
    <t>入居者の要介護度</t>
    <rPh sb="0" eb="3">
      <t>ニュウキョシャ</t>
    </rPh>
    <rPh sb="4" eb="8">
      <t>ヨウカイゴド</t>
    </rPh>
    <phoneticPr fontId="1"/>
  </si>
  <si>
    <t>問５(3)　初回相談時点で入居者がいた場所</t>
    <rPh sb="0" eb="1">
      <t>トイ</t>
    </rPh>
    <rPh sb="6" eb="8">
      <t>ショカイ</t>
    </rPh>
    <rPh sb="8" eb="10">
      <t>ソウダン</t>
    </rPh>
    <rPh sb="10" eb="12">
      <t>ジテン</t>
    </rPh>
    <rPh sb="13" eb="16">
      <t>ニュウキョシャ</t>
    </rPh>
    <rPh sb="19" eb="21">
      <t>バショ</t>
    </rPh>
    <phoneticPr fontId="1"/>
  </si>
  <si>
    <t>自宅（独居）</t>
    <rPh sb="0" eb="2">
      <t>ジタク</t>
    </rPh>
    <rPh sb="3" eb="5">
      <t>ドッキョ</t>
    </rPh>
    <phoneticPr fontId="1"/>
  </si>
  <si>
    <t>自宅（夫婦のみ）</t>
    <rPh sb="0" eb="2">
      <t>ジタク</t>
    </rPh>
    <rPh sb="3" eb="5">
      <t>フウフ</t>
    </rPh>
    <phoneticPr fontId="1"/>
  </si>
  <si>
    <t>自宅（その他家族と同居）</t>
    <rPh sb="0" eb="2">
      <t>ジタク</t>
    </rPh>
    <rPh sb="5" eb="6">
      <t>タ</t>
    </rPh>
    <rPh sb="6" eb="8">
      <t>カゾク</t>
    </rPh>
    <rPh sb="9" eb="11">
      <t>ドウキョ</t>
    </rPh>
    <phoneticPr fontId="1"/>
  </si>
  <si>
    <t>有料老人ホーム・サ高住・認知症高齢者グループホーム</t>
    <rPh sb="0" eb="7">
      <t>ユロ</t>
    </rPh>
    <rPh sb="9" eb="11">
      <t>コウジュウ</t>
    </rPh>
    <rPh sb="12" eb="15">
      <t>ニンチショウ</t>
    </rPh>
    <rPh sb="15" eb="18">
      <t>コウレイシャ</t>
    </rPh>
    <phoneticPr fontId="1"/>
  </si>
  <si>
    <t>介護保険施設等</t>
    <rPh sb="0" eb="2">
      <t>カイゴ</t>
    </rPh>
    <rPh sb="2" eb="4">
      <t>ホケン</t>
    </rPh>
    <rPh sb="4" eb="6">
      <t>シセツ</t>
    </rPh>
    <rPh sb="6" eb="7">
      <t>トウ</t>
    </rPh>
    <phoneticPr fontId="1"/>
  </si>
  <si>
    <t>医療機関</t>
    <rPh sb="0" eb="2">
      <t>イリョウ</t>
    </rPh>
    <rPh sb="2" eb="4">
      <t>キカン</t>
    </rPh>
    <phoneticPr fontId="1"/>
  </si>
  <si>
    <t>問５(4)　主たる相談者の属性</t>
    <rPh sb="0" eb="1">
      <t>トイ</t>
    </rPh>
    <rPh sb="6" eb="7">
      <t>シュ</t>
    </rPh>
    <rPh sb="9" eb="12">
      <t>ソウダンシャ</t>
    </rPh>
    <rPh sb="13" eb="15">
      <t>ゾクセイ</t>
    </rPh>
    <phoneticPr fontId="1"/>
  </si>
  <si>
    <t>本人</t>
    <rPh sb="0" eb="2">
      <t>ホンニン</t>
    </rPh>
    <phoneticPr fontId="1"/>
  </si>
  <si>
    <t>配偶者</t>
    <rPh sb="0" eb="3">
      <t>ハイグウシャ</t>
    </rPh>
    <phoneticPr fontId="1"/>
  </si>
  <si>
    <t>同居の子ども</t>
    <rPh sb="0" eb="2">
      <t>ドウキョ</t>
    </rPh>
    <rPh sb="3" eb="4">
      <t>コ</t>
    </rPh>
    <phoneticPr fontId="1"/>
  </si>
  <si>
    <t>別居の子ども</t>
    <rPh sb="0" eb="2">
      <t>ベッキョ</t>
    </rPh>
    <rPh sb="3" eb="4">
      <t>コ</t>
    </rPh>
    <phoneticPr fontId="1"/>
  </si>
  <si>
    <t>その他親族</t>
    <rPh sb="2" eb="3">
      <t>タ</t>
    </rPh>
    <rPh sb="3" eb="5">
      <t>シンゾク</t>
    </rPh>
    <phoneticPr fontId="1"/>
  </si>
  <si>
    <t>友人</t>
    <rPh sb="0" eb="2">
      <t>ユウジン</t>
    </rPh>
    <phoneticPr fontId="1"/>
  </si>
  <si>
    <t>問５(5)　相談者が事業所を見つけた経緯</t>
    <rPh sb="0" eb="1">
      <t>トイ</t>
    </rPh>
    <rPh sb="6" eb="9">
      <t>ソウダンシャ</t>
    </rPh>
    <rPh sb="10" eb="13">
      <t>ジギョウショ</t>
    </rPh>
    <rPh sb="14" eb="15">
      <t>ミ</t>
    </rPh>
    <rPh sb="18" eb="20">
      <t>ケイイ</t>
    </rPh>
    <phoneticPr fontId="1"/>
  </si>
  <si>
    <t>自分で見つけた（Web・雑誌・店舗等）</t>
    <rPh sb="0" eb="2">
      <t>ジブン</t>
    </rPh>
    <rPh sb="3" eb="4">
      <t>ミ</t>
    </rPh>
    <rPh sb="12" eb="14">
      <t>ザッシ</t>
    </rPh>
    <rPh sb="15" eb="17">
      <t>テンポ</t>
    </rPh>
    <rPh sb="17" eb="18">
      <t>トウ</t>
    </rPh>
    <phoneticPr fontId="1"/>
  </si>
  <si>
    <t>居宅介護支援事業所（ケアマネジャー）から紹介された</t>
    <rPh sb="0" eb="2">
      <t>キョタク</t>
    </rPh>
    <rPh sb="2" eb="4">
      <t>カイゴ</t>
    </rPh>
    <rPh sb="4" eb="6">
      <t>シエン</t>
    </rPh>
    <rPh sb="6" eb="9">
      <t>ジギョウショ</t>
    </rPh>
    <rPh sb="20" eb="22">
      <t>ショウカイ</t>
    </rPh>
    <phoneticPr fontId="1"/>
  </si>
  <si>
    <t>地域包括支援センターから紹介された</t>
    <rPh sb="0" eb="2">
      <t>チイキ</t>
    </rPh>
    <rPh sb="2" eb="4">
      <t>ホウカツ</t>
    </rPh>
    <rPh sb="4" eb="6">
      <t>シエン</t>
    </rPh>
    <rPh sb="12" eb="14">
      <t>ショウカイ</t>
    </rPh>
    <phoneticPr fontId="1"/>
  </si>
  <si>
    <t>病院から紹介された</t>
    <rPh sb="0" eb="2">
      <t>ヒヨ</t>
    </rPh>
    <rPh sb="4" eb="6">
      <t>ショウカイ</t>
    </rPh>
    <phoneticPr fontId="1"/>
  </si>
  <si>
    <t>他のお客様から紹介された</t>
    <rPh sb="0" eb="1">
      <t>ホカ</t>
    </rPh>
    <rPh sb="3" eb="5">
      <t>キャクサマ</t>
    </rPh>
    <rPh sb="7" eb="9">
      <t>ショウカイ</t>
    </rPh>
    <phoneticPr fontId="1"/>
  </si>
  <si>
    <t>問５(6)　初回の相談から成約までの期間</t>
    <rPh sb="0" eb="1">
      <t>トイ</t>
    </rPh>
    <rPh sb="6" eb="8">
      <t>ショカイ</t>
    </rPh>
    <rPh sb="9" eb="11">
      <t>ソウダン</t>
    </rPh>
    <rPh sb="13" eb="15">
      <t>セイヤク</t>
    </rPh>
    <rPh sb="18" eb="20">
      <t>キカン</t>
    </rPh>
    <phoneticPr fontId="1"/>
  </si>
  <si>
    <t>１か月未満</t>
    <rPh sb="2" eb="3">
      <t>ゲツ</t>
    </rPh>
    <rPh sb="3" eb="5">
      <t>ミマン</t>
    </rPh>
    <phoneticPr fontId="1"/>
  </si>
  <si>
    <t>１～２か月未満</t>
    <rPh sb="4" eb="5">
      <t>ゲツ</t>
    </rPh>
    <rPh sb="5" eb="7">
      <t>ミマン</t>
    </rPh>
    <phoneticPr fontId="1"/>
  </si>
  <si>
    <t>２～３か月未満</t>
    <rPh sb="4" eb="5">
      <t>ゲツ</t>
    </rPh>
    <rPh sb="5" eb="7">
      <t>ミマン</t>
    </rPh>
    <phoneticPr fontId="1"/>
  </si>
  <si>
    <t>３～６か月未満</t>
    <rPh sb="4" eb="5">
      <t>ゲツ</t>
    </rPh>
    <rPh sb="5" eb="7">
      <t>ミマン</t>
    </rPh>
    <phoneticPr fontId="1"/>
  </si>
  <si>
    <t>６～１年未満</t>
    <rPh sb="3" eb="4">
      <t>ネン</t>
    </rPh>
    <rPh sb="4" eb="6">
      <t>ミマン</t>
    </rPh>
    <phoneticPr fontId="1"/>
  </si>
  <si>
    <t>１年以上</t>
    <rPh sb="1" eb="2">
      <t>ネン</t>
    </rPh>
    <rPh sb="2" eb="4">
      <t>イジョウ</t>
    </rPh>
    <phoneticPr fontId="1"/>
  </si>
  <si>
    <t>平均
(か月)</t>
    <rPh sb="0" eb="2">
      <t>ヘイキン</t>
    </rPh>
    <rPh sb="5" eb="6">
      <t>ツキ</t>
    </rPh>
    <phoneticPr fontId="1"/>
  </si>
  <si>
    <t>問５(7)　入居先の施設種別</t>
    <rPh sb="0" eb="1">
      <t>トイ</t>
    </rPh>
    <rPh sb="6" eb="8">
      <t>ニュウキョ</t>
    </rPh>
    <rPh sb="8" eb="9">
      <t>サキ</t>
    </rPh>
    <rPh sb="10" eb="12">
      <t>シセツ</t>
    </rPh>
    <rPh sb="12" eb="14">
      <t>シュベツ</t>
    </rPh>
    <phoneticPr fontId="1"/>
  </si>
  <si>
    <t>介護付有料老人ホーム（特定施設）</t>
    <rPh sb="0" eb="3">
      <t>カイゴツキ</t>
    </rPh>
    <rPh sb="3" eb="10">
      <t>ユロ</t>
    </rPh>
    <rPh sb="11" eb="13">
      <t>トクテイ</t>
    </rPh>
    <rPh sb="13" eb="15">
      <t>シセツ</t>
    </rPh>
    <phoneticPr fontId="1"/>
  </si>
  <si>
    <t>住宅型有料老人ホーム</t>
    <rPh sb="0" eb="2">
      <t>ジュウタク</t>
    </rPh>
    <rPh sb="2" eb="3">
      <t>カタ</t>
    </rPh>
    <rPh sb="3" eb="10">
      <t>ユロ</t>
    </rPh>
    <phoneticPr fontId="1"/>
  </si>
  <si>
    <t>サービス付き高齢者向け住宅</t>
    <rPh sb="4" eb="5">
      <t>ツ</t>
    </rPh>
    <rPh sb="6" eb="10">
      <t>コウレイシャム</t>
    </rPh>
    <rPh sb="11" eb="13">
      <t>ジュウタク</t>
    </rPh>
    <phoneticPr fontId="1"/>
  </si>
  <si>
    <t>問５(3)</t>
    <rPh sb="0" eb="1">
      <t>トイ</t>
    </rPh>
    <phoneticPr fontId="1"/>
  </si>
  <si>
    <t>入居者が</t>
  </si>
  <si>
    <t>いた場所</t>
  </si>
  <si>
    <t>問５(4)</t>
    <rPh sb="0" eb="1">
      <t>トイ</t>
    </rPh>
    <phoneticPr fontId="1"/>
  </si>
  <si>
    <t>主たる相談者</t>
  </si>
  <si>
    <t>の属性</t>
  </si>
  <si>
    <t>問５(8)　入居先の立地するエリア</t>
    <rPh sb="0" eb="1">
      <t>トイ</t>
    </rPh>
    <rPh sb="6" eb="8">
      <t>ニュウキョ</t>
    </rPh>
    <rPh sb="8" eb="9">
      <t>サキ</t>
    </rPh>
    <rPh sb="10" eb="12">
      <t>リッチ</t>
    </rPh>
    <phoneticPr fontId="1"/>
  </si>
  <si>
    <t>入居前の住所地と同一の市区町村内</t>
    <rPh sb="0" eb="2">
      <t>ニュウキョ</t>
    </rPh>
    <rPh sb="2" eb="3">
      <t>マエ</t>
    </rPh>
    <rPh sb="4" eb="7">
      <t>ジュウショチ</t>
    </rPh>
    <rPh sb="8" eb="10">
      <t>ドウイツ</t>
    </rPh>
    <rPh sb="11" eb="15">
      <t>シクチョウソン</t>
    </rPh>
    <rPh sb="15" eb="16">
      <t>ナイ</t>
    </rPh>
    <phoneticPr fontId="1"/>
  </si>
  <si>
    <t>入居前の住所地と同一の都道府県内（市区町村は異なる）</t>
    <rPh sb="0" eb="2">
      <t>ニュウキョ</t>
    </rPh>
    <rPh sb="2" eb="3">
      <t>マエ</t>
    </rPh>
    <rPh sb="4" eb="7">
      <t>ジュウショチ</t>
    </rPh>
    <rPh sb="8" eb="10">
      <t>ドウイツ</t>
    </rPh>
    <rPh sb="11" eb="15">
      <t>トドウフケン</t>
    </rPh>
    <rPh sb="15" eb="16">
      <t>ナイ</t>
    </rPh>
    <rPh sb="17" eb="21">
      <t>シクチョウソン</t>
    </rPh>
    <rPh sb="22" eb="23">
      <t>コト</t>
    </rPh>
    <phoneticPr fontId="1"/>
  </si>
  <si>
    <t>入居前の住所地と別の都道府県</t>
    <rPh sb="0" eb="2">
      <t>ニュウキョ</t>
    </rPh>
    <rPh sb="2" eb="3">
      <t>マエ</t>
    </rPh>
    <rPh sb="4" eb="7">
      <t>ジュウショチ</t>
    </rPh>
    <rPh sb="8" eb="9">
      <t>ベツ</t>
    </rPh>
    <rPh sb="10" eb="14">
      <t>トドウフケン</t>
    </rPh>
    <phoneticPr fontId="1"/>
  </si>
  <si>
    <t>問５(9)　入居先の入居一時金の金額</t>
    <rPh sb="0" eb="1">
      <t>トイ</t>
    </rPh>
    <rPh sb="6" eb="8">
      <t>ニュウキョ</t>
    </rPh>
    <rPh sb="8" eb="9">
      <t>サキ</t>
    </rPh>
    <rPh sb="10" eb="12">
      <t>ニュウキョ</t>
    </rPh>
    <rPh sb="12" eb="15">
      <t>イチジキン</t>
    </rPh>
    <rPh sb="16" eb="18">
      <t>キンガク</t>
    </rPh>
    <phoneticPr fontId="1"/>
  </si>
  <si>
    <t>０円</t>
    <rPh sb="1" eb="2">
      <t>エン</t>
    </rPh>
    <phoneticPr fontId="1"/>
  </si>
  <si>
    <t>50万円未満</t>
    <rPh sb="2" eb="4">
      <t>マンエン</t>
    </rPh>
    <rPh sb="4" eb="6">
      <t>ミマン</t>
    </rPh>
    <phoneticPr fontId="1"/>
  </si>
  <si>
    <t>50～100万円未満</t>
    <rPh sb="6" eb="8">
      <t>マンエン</t>
    </rPh>
    <rPh sb="8" eb="10">
      <t>ミマン</t>
    </rPh>
    <phoneticPr fontId="1"/>
  </si>
  <si>
    <t>100～500万円未満</t>
    <rPh sb="7" eb="9">
      <t>マンエン</t>
    </rPh>
    <rPh sb="9" eb="11">
      <t>ミマン</t>
    </rPh>
    <phoneticPr fontId="1"/>
  </si>
  <si>
    <t>500～1,000万円未満</t>
    <rPh sb="9" eb="11">
      <t>マンエン</t>
    </rPh>
    <rPh sb="11" eb="13">
      <t>ミマン</t>
    </rPh>
    <phoneticPr fontId="1"/>
  </si>
  <si>
    <t>1,000万円以上</t>
    <rPh sb="5" eb="7">
      <t>マンエン</t>
    </rPh>
    <rPh sb="7" eb="9">
      <t>イジョウ</t>
    </rPh>
    <phoneticPr fontId="1"/>
  </si>
  <si>
    <t>平均
(万円)</t>
    <rPh sb="0" eb="2">
      <t>ヘイキン</t>
    </rPh>
    <rPh sb="4" eb="6">
      <t>マンエン</t>
    </rPh>
    <phoneticPr fontId="1"/>
  </si>
  <si>
    <t>問５(10)　入居先の月額費用</t>
    <rPh sb="0" eb="1">
      <t>トイ</t>
    </rPh>
    <rPh sb="7" eb="9">
      <t>ニュウキョ</t>
    </rPh>
    <rPh sb="9" eb="10">
      <t>サキ</t>
    </rPh>
    <rPh sb="11" eb="13">
      <t>ゲツガク</t>
    </rPh>
    <rPh sb="13" eb="15">
      <t>ヒヨウ</t>
    </rPh>
    <phoneticPr fontId="1"/>
  </si>
  <si>
    <t>15万円未満</t>
    <rPh sb="2" eb="4">
      <t>マンエン</t>
    </rPh>
    <rPh sb="4" eb="6">
      <t>ミマン</t>
    </rPh>
    <phoneticPr fontId="1"/>
  </si>
  <si>
    <t>30～40万円未満</t>
    <rPh sb="5" eb="7">
      <t>マンエン</t>
    </rPh>
    <rPh sb="7" eb="9">
      <t>ミマン</t>
    </rPh>
    <phoneticPr fontId="1"/>
  </si>
  <si>
    <t>40万円以上</t>
    <rPh sb="2" eb="4">
      <t>マンエン</t>
    </rPh>
    <rPh sb="4" eb="6">
      <t>イジョウ</t>
    </rPh>
    <phoneticPr fontId="1"/>
  </si>
  <si>
    <t>－</t>
    <phoneticPr fontId="1"/>
  </si>
  <si>
    <t>問５(10)</t>
    <rPh sb="0" eb="1">
      <t>トイ</t>
    </rPh>
    <phoneticPr fontId="1"/>
  </si>
  <si>
    <t>入居先の月額</t>
  </si>
  <si>
    <t>費用</t>
  </si>
  <si>
    <t>問５(11)　入居先から受領した紹介手数料の金額</t>
    <rPh sb="0" eb="1">
      <t>トイ</t>
    </rPh>
    <rPh sb="7" eb="9">
      <t>ニュウキョ</t>
    </rPh>
    <rPh sb="9" eb="10">
      <t>サキ</t>
    </rPh>
    <rPh sb="12" eb="14">
      <t>ジュリョウ</t>
    </rPh>
    <rPh sb="16" eb="18">
      <t>ショウカイ</t>
    </rPh>
    <rPh sb="18" eb="21">
      <t>テスウリョウ</t>
    </rPh>
    <rPh sb="22" eb="24">
      <t>キンガク</t>
    </rPh>
    <phoneticPr fontId="1"/>
  </si>
  <si>
    <t>問２(4)　見学同行の実施有無</t>
    <rPh sb="0" eb="1">
      <t>トイ</t>
    </rPh>
    <rPh sb="6" eb="8">
      <t>ケンガク</t>
    </rPh>
    <rPh sb="8" eb="10">
      <t>ドウコウ</t>
    </rPh>
    <rPh sb="11" eb="13">
      <t>ジッシ</t>
    </rPh>
    <rPh sb="13" eb="15">
      <t>ウム</t>
    </rPh>
    <phoneticPr fontId="1"/>
  </si>
  <si>
    <t>（問１(7)より）</t>
  </si>
  <si>
    <t>問２(5)　アフターフォローの実施有無</t>
    <rPh sb="0" eb="1">
      <t>トイ</t>
    </rPh>
    <rPh sb="15" eb="17">
      <t>ジッシ</t>
    </rPh>
    <rPh sb="17" eb="19">
      <t>ウム</t>
    </rPh>
    <phoneticPr fontId="1"/>
  </si>
  <si>
    <t>問２(4)　</t>
    <rPh sb="0" eb="1">
      <t>トイ</t>
    </rPh>
    <phoneticPr fontId="1"/>
  </si>
  <si>
    <t>問２(5)</t>
    <rPh sb="0" eb="1">
      <t>トイ</t>
    </rPh>
    <phoneticPr fontId="1"/>
  </si>
  <si>
    <t>成約件数に占める見学に</t>
  </si>
  <si>
    <t>同行した件数の割合</t>
  </si>
  <si>
    <t>アフターフォローの実施</t>
  </si>
  <si>
    <t>有無</t>
  </si>
  <si>
    <t>成約件数に占めるアフ</t>
  </si>
  <si>
    <t>ターフォローを実施した</t>
  </si>
  <si>
    <t>件数の割合</t>
  </si>
  <si>
    <t>２か所以上</t>
    <rPh sb="2" eb="3">
      <t>ショ</t>
    </rPh>
    <rPh sb="3" eb="5">
      <t>イジョウ</t>
    </rPh>
    <phoneticPr fontId="1"/>
  </si>
  <si>
    <t>65～74歳</t>
    <rPh sb="5" eb="6">
      <t>サイ</t>
    </rPh>
    <phoneticPr fontId="2"/>
  </si>
  <si>
    <t>75～84歳</t>
    <rPh sb="5" eb="6">
      <t>サイ</t>
    </rPh>
    <phoneticPr fontId="2"/>
  </si>
  <si>
    <t>90歳以上</t>
    <rPh sb="2" eb="3">
      <t>サイ</t>
    </rPh>
    <rPh sb="3" eb="5">
      <t>イジョウ</t>
    </rPh>
    <phoneticPr fontId="2"/>
  </si>
  <si>
    <t>20万円未満</t>
    <rPh sb="2" eb="4">
      <t>マンエン</t>
    </rPh>
    <rPh sb="4" eb="6">
      <t>ミマン</t>
    </rPh>
    <phoneticPr fontId="1"/>
  </si>
  <si>
    <t>20～30万円未満</t>
    <rPh sb="5" eb="7">
      <t>マンエン</t>
    </rPh>
    <rPh sb="7" eb="9">
      <t>ミマン</t>
    </rPh>
    <phoneticPr fontId="1"/>
  </si>
  <si>
    <t>30万円以上</t>
    <rPh sb="2" eb="4">
      <t>マンエン</t>
    </rPh>
    <rPh sb="4" eb="6">
      <t>イジョウ</t>
    </rPh>
    <phoneticPr fontId="1"/>
  </si>
  <si>
    <t>問１(1)　紹介事業の開始年月</t>
    <rPh sb="0" eb="1">
      <t>トイ</t>
    </rPh>
    <rPh sb="6" eb="8">
      <t>ショウカイ</t>
    </rPh>
    <rPh sb="8" eb="10">
      <t>ジギョウ</t>
    </rPh>
    <rPh sb="11" eb="13">
      <t>カイシ</t>
    </rPh>
    <rPh sb="13" eb="15">
      <t>ネンゲツ</t>
    </rPh>
    <phoneticPr fontId="1"/>
  </si>
  <si>
    <t>問１(2)　紹介事業以外に実施している事業（複数回答）</t>
    <rPh sb="0" eb="1">
      <t>トイ</t>
    </rPh>
    <rPh sb="6" eb="8">
      <t>ショウカイ</t>
    </rPh>
    <rPh sb="8" eb="10">
      <t>ジギョウ</t>
    </rPh>
    <rPh sb="10" eb="12">
      <t>イガイ</t>
    </rPh>
    <rPh sb="13" eb="15">
      <t>ジッシ</t>
    </rPh>
    <rPh sb="19" eb="21">
      <t>ジギョウ</t>
    </rPh>
    <rPh sb="21" eb="27">
      <t>フカ</t>
    </rPh>
    <phoneticPr fontId="1"/>
  </si>
  <si>
    <t>問１(3)　紹介事業の売上高（直近の会計年度）</t>
    <rPh sb="0" eb="1">
      <t>トイ</t>
    </rPh>
    <rPh sb="6" eb="8">
      <t>ショウカイ</t>
    </rPh>
    <rPh sb="8" eb="10">
      <t>ジギョウ</t>
    </rPh>
    <rPh sb="11" eb="14">
      <t>ウリアゲダカ</t>
    </rPh>
    <rPh sb="15" eb="17">
      <t>チョッキン</t>
    </rPh>
    <rPh sb="18" eb="20">
      <t>カイケイ</t>
    </rPh>
    <rPh sb="20" eb="22">
      <t>ネンド</t>
    </rPh>
    <phoneticPr fontId="1"/>
  </si>
  <si>
    <t>問１(4)　総事業所数</t>
    <rPh sb="0" eb="1">
      <t>トイ</t>
    </rPh>
    <rPh sb="6" eb="9">
      <t>ソウジギョウ</t>
    </rPh>
    <rPh sb="9" eb="10">
      <t>ショ</t>
    </rPh>
    <rPh sb="10" eb="11">
      <t>スウ</t>
    </rPh>
    <phoneticPr fontId="1"/>
  </si>
  <si>
    <t>問１SQ(4)-1　うち、紹介事業に関わる事業所数</t>
    <rPh sb="0" eb="1">
      <t>トイ</t>
    </rPh>
    <rPh sb="13" eb="15">
      <t>ショウカイ</t>
    </rPh>
    <rPh sb="15" eb="17">
      <t>ジギョウ</t>
    </rPh>
    <rPh sb="18" eb="19">
      <t>カカ</t>
    </rPh>
    <rPh sb="21" eb="24">
      <t>ジギョウショ</t>
    </rPh>
    <rPh sb="24" eb="25">
      <t>スウ</t>
    </rPh>
    <phoneticPr fontId="1"/>
  </si>
  <si>
    <t>問１(5)　法人の従業員数（実人数）</t>
    <rPh sb="0" eb="1">
      <t>トイ</t>
    </rPh>
    <rPh sb="6" eb="8">
      <t>ホウジン</t>
    </rPh>
    <rPh sb="9" eb="12">
      <t>ジュウギョウイン</t>
    </rPh>
    <rPh sb="12" eb="13">
      <t>スウ</t>
    </rPh>
    <rPh sb="14" eb="15">
      <t>ジツ</t>
    </rPh>
    <rPh sb="15" eb="17">
      <t>ニンズウ</t>
    </rPh>
    <phoneticPr fontId="1"/>
  </si>
  <si>
    <t>問１(6)　紹介事業に関わる従業員数（実人数）</t>
    <rPh sb="0" eb="1">
      <t>トイ</t>
    </rPh>
    <rPh sb="6" eb="8">
      <t>ショウカイ</t>
    </rPh>
    <rPh sb="8" eb="10">
      <t>ジギョウ</t>
    </rPh>
    <rPh sb="11" eb="12">
      <t>カカ</t>
    </rPh>
    <rPh sb="14" eb="17">
      <t>ジュウギョウイン</t>
    </rPh>
    <rPh sb="17" eb="18">
      <t>スウ</t>
    </rPh>
    <rPh sb="19" eb="20">
      <t>ジツ</t>
    </rPh>
    <rPh sb="20" eb="22">
      <t>ニンズウ</t>
    </rPh>
    <phoneticPr fontId="1"/>
  </si>
  <si>
    <t>問１SQ(6)-1　うち、有料老人ホーム・サ高住の紹介に関する資格の保有者数</t>
    <rPh sb="0" eb="1">
      <t>トイ</t>
    </rPh>
    <rPh sb="13" eb="20">
      <t>ユロ</t>
    </rPh>
    <rPh sb="22" eb="24">
      <t>コウジュウ</t>
    </rPh>
    <rPh sb="25" eb="27">
      <t>ショウカイ</t>
    </rPh>
    <rPh sb="28" eb="29">
      <t>カン</t>
    </rPh>
    <rPh sb="31" eb="33">
      <t>シカク</t>
    </rPh>
    <rPh sb="34" eb="37">
      <t>ホユウシャ</t>
    </rPh>
    <rPh sb="37" eb="38">
      <t>スウ</t>
    </rPh>
    <phoneticPr fontId="1"/>
  </si>
  <si>
    <t>問１SQ(6)-1　紹介に関する資格保有者の紹介事業に関わる従業員数に対する割合</t>
    <rPh sb="0" eb="1">
      <t>トイ</t>
    </rPh>
    <rPh sb="10" eb="12">
      <t>ショウカイ</t>
    </rPh>
    <rPh sb="13" eb="14">
      <t>カン</t>
    </rPh>
    <rPh sb="16" eb="18">
      <t>シカク</t>
    </rPh>
    <rPh sb="18" eb="21">
      <t>ホユウシャ</t>
    </rPh>
    <rPh sb="22" eb="24">
      <t>ショウカイ</t>
    </rPh>
    <rPh sb="24" eb="26">
      <t>ジギョウ</t>
    </rPh>
    <rPh sb="27" eb="28">
      <t>カカ</t>
    </rPh>
    <rPh sb="30" eb="33">
      <t>ジュウギョウイン</t>
    </rPh>
    <rPh sb="33" eb="34">
      <t>スウ</t>
    </rPh>
    <rPh sb="35" eb="36">
      <t>タイ</t>
    </rPh>
    <rPh sb="38" eb="40">
      <t>ワリアイ</t>
    </rPh>
    <phoneticPr fontId="1"/>
  </si>
  <si>
    <t>問１(7)　紹介事業として実施している内容（複数回答）</t>
    <rPh sb="0" eb="1">
      <t>トイ</t>
    </rPh>
    <rPh sb="6" eb="8">
      <t>ショウカイ</t>
    </rPh>
    <rPh sb="8" eb="10">
      <t>ジギョウ</t>
    </rPh>
    <rPh sb="13" eb="15">
      <t>ジッシ</t>
    </rPh>
    <rPh sb="19" eb="21">
      <t>ナイヨウ</t>
    </rPh>
    <rPh sb="21" eb="27">
      <t>フカ</t>
    </rPh>
    <phoneticPr fontId="1"/>
  </si>
  <si>
    <t>問１(9)　プライバシーマーク取得の有無</t>
    <rPh sb="0" eb="1">
      <t>トイ</t>
    </rPh>
    <rPh sb="15" eb="17">
      <t>シュトク</t>
    </rPh>
    <rPh sb="18" eb="20">
      <t>ウム</t>
    </rPh>
    <phoneticPr fontId="1"/>
  </si>
  <si>
    <t>問１(10)　ISO27001（ISMS認証）取得の有無</t>
    <rPh sb="0" eb="1">
      <t>トイ</t>
    </rPh>
    <rPh sb="20" eb="22">
      <t>ニンショウ</t>
    </rPh>
    <rPh sb="23" eb="25">
      <t>シュトク</t>
    </rPh>
    <rPh sb="26" eb="28">
      <t>ウム</t>
    </rPh>
    <phoneticPr fontId="1"/>
  </si>
  <si>
    <t>問１(11)　「高齢者向け住まい紹介事業者届出公表制度」への対応状況</t>
    <rPh sb="0" eb="1">
      <t>トイ</t>
    </rPh>
    <phoneticPr fontId="1"/>
  </si>
  <si>
    <t>問１SQ(11)-1　届出（予定年月）</t>
    <rPh sb="0" eb="1">
      <t>トイ</t>
    </rPh>
    <rPh sb="11" eb="13">
      <t>トドケデ</t>
    </rPh>
    <rPh sb="14" eb="16">
      <t>ヨテイ</t>
    </rPh>
    <rPh sb="16" eb="18">
      <t>ネンゲツ</t>
    </rPh>
    <phoneticPr fontId="1"/>
  </si>
  <si>
    <t>問１SQ(11)-1　届出を予定していない理由（複数回答）</t>
    <rPh sb="0" eb="1">
      <t>トイ</t>
    </rPh>
    <rPh sb="11" eb="13">
      <t>トドケデ</t>
    </rPh>
    <rPh sb="14" eb="16">
      <t>ヨテイ</t>
    </rPh>
    <rPh sb="21" eb="23">
      <t>リユウ</t>
    </rPh>
    <rPh sb="23" eb="29">
      <t>フカ</t>
    </rPh>
    <phoneticPr fontId="1"/>
  </si>
  <si>
    <t>問２(1)　個別に相談を受けた件数</t>
    <rPh sb="0" eb="1">
      <t>トイ</t>
    </rPh>
    <rPh sb="6" eb="8">
      <t>コベツ</t>
    </rPh>
    <rPh sb="9" eb="11">
      <t>ソウダン</t>
    </rPh>
    <rPh sb="12" eb="13">
      <t>ウ</t>
    </rPh>
    <rPh sb="15" eb="17">
      <t>ケンスウ</t>
    </rPh>
    <phoneticPr fontId="1"/>
  </si>
  <si>
    <t>問２SQ(1)-1　うち、相談者が入居（予定）者本人の件数</t>
    <rPh sb="0" eb="1">
      <t>トイ</t>
    </rPh>
    <rPh sb="13" eb="16">
      <t>ソウダンシャ</t>
    </rPh>
    <rPh sb="17" eb="19">
      <t>ニュウキョ</t>
    </rPh>
    <rPh sb="20" eb="22">
      <t>ヨテイ</t>
    </rPh>
    <rPh sb="23" eb="24">
      <t>シャ</t>
    </rPh>
    <rPh sb="24" eb="26">
      <t>ホンニン</t>
    </rPh>
    <rPh sb="27" eb="29">
      <t>ケンスウ</t>
    </rPh>
    <phoneticPr fontId="1"/>
  </si>
  <si>
    <t>問２SQ(1)-1　個別に相談を受けた件数に占める、相談者が入居（予定）者本人の割合</t>
    <rPh sb="0" eb="1">
      <t>トイ</t>
    </rPh>
    <rPh sb="10" eb="12">
      <t>コベツ</t>
    </rPh>
    <rPh sb="13" eb="15">
      <t>ソウダン</t>
    </rPh>
    <rPh sb="16" eb="17">
      <t>ウ</t>
    </rPh>
    <rPh sb="19" eb="21">
      <t>ケンスウ</t>
    </rPh>
    <rPh sb="22" eb="23">
      <t>シ</t>
    </rPh>
    <rPh sb="26" eb="29">
      <t>ソウダンシャ</t>
    </rPh>
    <rPh sb="30" eb="32">
      <t>ニュウキョ</t>
    </rPh>
    <rPh sb="33" eb="35">
      <t>ヨテイ</t>
    </rPh>
    <rPh sb="36" eb="37">
      <t>シャ</t>
    </rPh>
    <rPh sb="37" eb="39">
      <t>ホンニン</t>
    </rPh>
    <rPh sb="40" eb="42">
      <t>ワリアイ</t>
    </rPh>
    <phoneticPr fontId="1"/>
  </si>
  <si>
    <t>問２(2)　(1)以外の問い合わせ・資料請求等の件数</t>
    <rPh sb="0" eb="1">
      <t>トイ</t>
    </rPh>
    <rPh sb="9" eb="11">
      <t>イガイ</t>
    </rPh>
    <rPh sb="12" eb="13">
      <t>ト</t>
    </rPh>
    <rPh sb="14" eb="15">
      <t>ア</t>
    </rPh>
    <rPh sb="18" eb="20">
      <t>シリョウ</t>
    </rPh>
    <rPh sb="20" eb="23">
      <t>セイキュウナド</t>
    </rPh>
    <rPh sb="24" eb="26">
      <t>ケンスウ</t>
    </rPh>
    <phoneticPr fontId="1"/>
  </si>
  <si>
    <t>問２(1)・(2)　個別に相談を受けた件数÷</t>
    <rPh sb="0" eb="1">
      <t>トイ</t>
    </rPh>
    <rPh sb="10" eb="12">
      <t>コベツ</t>
    </rPh>
    <rPh sb="13" eb="15">
      <t>ソウダン</t>
    </rPh>
    <rPh sb="16" eb="17">
      <t>ウ</t>
    </rPh>
    <rPh sb="19" eb="21">
      <t>ケンスウ</t>
    </rPh>
    <phoneticPr fontId="1"/>
  </si>
  <si>
    <t>問２(1)・(2)　相談以外の問い合わせ・資料請求等の件数÷</t>
    <rPh sb="0" eb="1">
      <t>トイ</t>
    </rPh>
    <rPh sb="10" eb="12">
      <t>ソウダン</t>
    </rPh>
    <rPh sb="12" eb="14">
      <t>イガイ</t>
    </rPh>
    <rPh sb="15" eb="16">
      <t>ト</t>
    </rPh>
    <rPh sb="17" eb="18">
      <t>ア</t>
    </rPh>
    <rPh sb="21" eb="23">
      <t>シリョウ</t>
    </rPh>
    <rPh sb="23" eb="25">
      <t>セイキュウ</t>
    </rPh>
    <rPh sb="25" eb="26">
      <t>トウ</t>
    </rPh>
    <rPh sb="27" eb="29">
      <t>ケンスウ</t>
    </rPh>
    <phoneticPr fontId="1"/>
  </si>
  <si>
    <t>問２(3)　成約件数（＝成約手数料の発生件数）</t>
    <rPh sb="0" eb="1">
      <t>トイ</t>
    </rPh>
    <rPh sb="6" eb="8">
      <t>セイヤク</t>
    </rPh>
    <rPh sb="8" eb="10">
      <t>ケンスウ</t>
    </rPh>
    <rPh sb="12" eb="14">
      <t>セイヤク</t>
    </rPh>
    <rPh sb="14" eb="17">
      <t>テスウリョウ</t>
    </rPh>
    <rPh sb="18" eb="20">
      <t>ハッセイ</t>
    </rPh>
    <rPh sb="20" eb="22">
      <t>ケンスウ</t>
    </rPh>
    <phoneticPr fontId="1"/>
  </si>
  <si>
    <t>問２(1)・(3)　個別相談件数に占める成約件数の割合　(3)成約件数÷(1)相談件数</t>
    <rPh sb="0" eb="1">
      <t>トイ</t>
    </rPh>
    <rPh sb="10" eb="12">
      <t>コベツ</t>
    </rPh>
    <rPh sb="12" eb="14">
      <t>ソウダン</t>
    </rPh>
    <rPh sb="14" eb="16">
      <t>ケンスウ</t>
    </rPh>
    <rPh sb="17" eb="18">
      <t>シ</t>
    </rPh>
    <rPh sb="20" eb="22">
      <t>セイヤク</t>
    </rPh>
    <rPh sb="22" eb="24">
      <t>ケンスウ</t>
    </rPh>
    <rPh sb="25" eb="27">
      <t>ワリアイ</t>
    </rPh>
    <rPh sb="31" eb="33">
      <t>セイヤク</t>
    </rPh>
    <rPh sb="33" eb="35">
      <t>ケンスウ</t>
    </rPh>
    <rPh sb="39" eb="41">
      <t>ソウダン</t>
    </rPh>
    <rPh sb="41" eb="43">
      <t>ケンスウ</t>
    </rPh>
    <phoneticPr fontId="1"/>
  </si>
  <si>
    <t>問２SQ(3)-1　前年度（2019年４月～2020年３月）の成約件数</t>
    <rPh sb="0" eb="1">
      <t>トイ</t>
    </rPh>
    <rPh sb="10" eb="13">
      <t>ゼンネンド</t>
    </rPh>
    <rPh sb="18" eb="19">
      <t>ネン</t>
    </rPh>
    <rPh sb="20" eb="21">
      <t>ガツ</t>
    </rPh>
    <rPh sb="26" eb="27">
      <t>ネン</t>
    </rPh>
    <rPh sb="28" eb="29">
      <t>ガツ</t>
    </rPh>
    <rPh sb="31" eb="33">
      <t>セイヤク</t>
    </rPh>
    <rPh sb="33" eb="35">
      <t>ケンスウ</t>
    </rPh>
    <phoneticPr fontId="1"/>
  </si>
  <si>
    <t>問２(4)　成約件数のうち、見学に同行した件数</t>
    <rPh sb="0" eb="1">
      <t>トイ</t>
    </rPh>
    <rPh sb="6" eb="8">
      <t>セイヤク</t>
    </rPh>
    <rPh sb="8" eb="10">
      <t>ケンスウ</t>
    </rPh>
    <rPh sb="14" eb="16">
      <t>ケンガク</t>
    </rPh>
    <rPh sb="17" eb="19">
      <t>ドウコウ</t>
    </rPh>
    <rPh sb="21" eb="23">
      <t>ケンスウ</t>
    </rPh>
    <phoneticPr fontId="1"/>
  </si>
  <si>
    <t>問２SQ(4)-1　前年度６～７月の見学同行件数との比較</t>
    <rPh sb="0" eb="1">
      <t>トイ</t>
    </rPh>
    <rPh sb="10" eb="13">
      <t>ゼンネンド</t>
    </rPh>
    <rPh sb="16" eb="17">
      <t>ガツ</t>
    </rPh>
    <rPh sb="18" eb="20">
      <t>ケンガク</t>
    </rPh>
    <rPh sb="20" eb="22">
      <t>ドウコウ</t>
    </rPh>
    <rPh sb="22" eb="24">
      <t>ケンスウ</t>
    </rPh>
    <rPh sb="26" eb="28">
      <t>ヒカク</t>
    </rPh>
    <phoneticPr fontId="1"/>
  </si>
  <si>
    <t>問２(5)　成約件数のうち、アフターフォローを実施した件数</t>
    <rPh sb="0" eb="1">
      <t>トイ</t>
    </rPh>
    <rPh sb="6" eb="8">
      <t>セイヤク</t>
    </rPh>
    <rPh sb="8" eb="10">
      <t>ケンスウ</t>
    </rPh>
    <rPh sb="23" eb="25">
      <t>ジッシ</t>
    </rPh>
    <rPh sb="27" eb="29">
      <t>ケンスウ</t>
    </rPh>
    <phoneticPr fontId="1"/>
  </si>
  <si>
    <t>問２SQ(5)-1　アフターフォローの具体的な内容</t>
    <rPh sb="0" eb="1">
      <t>トイ</t>
    </rPh>
    <rPh sb="19" eb="22">
      <t>グタイテキ</t>
    </rPh>
    <rPh sb="23" eb="25">
      <t>ナイヨウ</t>
    </rPh>
    <phoneticPr fontId="1"/>
  </si>
  <si>
    <t>問２(6)①　初回相談時点における入居者の居場所（人数積み上げ）</t>
    <rPh sb="0" eb="1">
      <t>トイ</t>
    </rPh>
    <rPh sb="7" eb="9">
      <t>ショカイ</t>
    </rPh>
    <rPh sb="9" eb="11">
      <t>ソウダン</t>
    </rPh>
    <rPh sb="11" eb="13">
      <t>ジテン</t>
    </rPh>
    <rPh sb="17" eb="20">
      <t>ニュウキョシャ</t>
    </rPh>
    <rPh sb="21" eb="24">
      <t>イバショ</t>
    </rPh>
    <rPh sb="25" eb="27">
      <t>ニンズウ</t>
    </rPh>
    <rPh sb="27" eb="28">
      <t>ツ</t>
    </rPh>
    <rPh sb="29" eb="30">
      <t>ア</t>
    </rPh>
    <phoneticPr fontId="1"/>
  </si>
  <si>
    <t>問２(6)②　成約後の入所先（人数積み上げ）</t>
    <rPh sb="0" eb="1">
      <t>トイ</t>
    </rPh>
    <rPh sb="7" eb="9">
      <t>セイヤク</t>
    </rPh>
    <rPh sb="9" eb="10">
      <t>ゴ</t>
    </rPh>
    <rPh sb="11" eb="13">
      <t>ニュウショ</t>
    </rPh>
    <rPh sb="13" eb="14">
      <t>サキ</t>
    </rPh>
    <rPh sb="15" eb="17">
      <t>ニンズウ</t>
    </rPh>
    <rPh sb="17" eb="18">
      <t>ツ</t>
    </rPh>
    <rPh sb="19" eb="20">
      <t>ア</t>
    </rPh>
    <phoneticPr fontId="1"/>
  </si>
  <si>
    <t>問３(1)　対面による相談を実施している割合</t>
    <rPh sb="0" eb="1">
      <t>トイ</t>
    </rPh>
    <rPh sb="6" eb="8">
      <t>タイメン</t>
    </rPh>
    <rPh sb="11" eb="13">
      <t>ソウダン</t>
    </rPh>
    <rPh sb="14" eb="16">
      <t>ジッシ</t>
    </rPh>
    <rPh sb="20" eb="22">
      <t>ワリアイ</t>
    </rPh>
    <phoneticPr fontId="1"/>
  </si>
  <si>
    <t>問３(2)　初回の相談時に、相談者（本人・ご家族）から必ず聴取している項目（複数回答）</t>
    <rPh sb="0" eb="1">
      <t>トイ</t>
    </rPh>
    <rPh sb="6" eb="8">
      <t>ショカイ</t>
    </rPh>
    <rPh sb="9" eb="11">
      <t>ソウダン</t>
    </rPh>
    <rPh sb="11" eb="12">
      <t>トキ</t>
    </rPh>
    <rPh sb="14" eb="17">
      <t>ソウダンシャ</t>
    </rPh>
    <rPh sb="18" eb="20">
      <t>ホンニン</t>
    </rPh>
    <rPh sb="22" eb="24">
      <t>カゾク</t>
    </rPh>
    <rPh sb="27" eb="28">
      <t>カナラ</t>
    </rPh>
    <rPh sb="29" eb="31">
      <t>チョウシュ</t>
    </rPh>
    <rPh sb="35" eb="37">
      <t>コウモク</t>
    </rPh>
    <rPh sb="37" eb="43">
      <t>フカ</t>
    </rPh>
    <phoneticPr fontId="1"/>
  </si>
  <si>
    <t>問３(3)　個人情報を施設に提供することについて、どのよう</t>
    <phoneticPr fontId="1"/>
  </si>
  <si>
    <t xml:space="preserve">問３(4)　管轄地域内の全施設が紹介の対象では 
</t>
    <phoneticPr fontId="1"/>
  </si>
  <si>
    <t>問３(5)　有料老人ホーム・サ高住の運営事業者から紹介</t>
    <rPh sb="25" eb="27">
      <t>ショウカイ</t>
    </rPh>
    <phoneticPr fontId="1"/>
  </si>
  <si>
    <t>問３(6)　有料老人ホーム・サ高住の運営事業者に対する課金形態</t>
    <rPh sb="6" eb="13">
      <t>ユロ</t>
    </rPh>
    <rPh sb="15" eb="17">
      <t>コウジュウ</t>
    </rPh>
    <rPh sb="18" eb="20">
      <t>ウンエイ</t>
    </rPh>
    <rPh sb="20" eb="23">
      <t>ジギョウシャ</t>
    </rPh>
    <rPh sb="24" eb="25">
      <t>タイ</t>
    </rPh>
    <rPh sb="27" eb="29">
      <t>カキン</t>
    </rPh>
    <rPh sb="29" eb="31">
      <t>ケイタイ</t>
    </rPh>
    <phoneticPr fontId="1"/>
  </si>
  <si>
    <t>問３(7)　相談者（本人・ご家族）に対する課金形態（複数回答）</t>
    <rPh sb="6" eb="9">
      <t>ソウダンシャ</t>
    </rPh>
    <rPh sb="10" eb="12">
      <t>ホンニン</t>
    </rPh>
    <rPh sb="14" eb="16">
      <t>カゾク</t>
    </rPh>
    <rPh sb="18" eb="19">
      <t>タイ</t>
    </rPh>
    <rPh sb="21" eb="23">
      <t>カキン</t>
    </rPh>
    <rPh sb="23" eb="25">
      <t>ケイタイ</t>
    </rPh>
    <rPh sb="25" eb="31">
      <t>フカ</t>
    </rPh>
    <phoneticPr fontId="1"/>
  </si>
  <si>
    <t>問３(8)　紹介先から受け取る紹介手数料の金額を相談員に</t>
    <phoneticPr fontId="1"/>
  </si>
  <si>
    <t>問４(1)　有料老人ホーム・サ高住を理解するために相談員向けに実施している取り組み</t>
    <rPh sb="0" eb="1">
      <t>トイ</t>
    </rPh>
    <rPh sb="6" eb="13">
      <t>ユロ</t>
    </rPh>
    <rPh sb="15" eb="17">
      <t>コウジュウ</t>
    </rPh>
    <rPh sb="18" eb="20">
      <t>リカイ</t>
    </rPh>
    <rPh sb="25" eb="28">
      <t>ソウダンイン</t>
    </rPh>
    <rPh sb="28" eb="29">
      <t>ム</t>
    </rPh>
    <rPh sb="31" eb="33">
      <t>ジッシ</t>
    </rPh>
    <rPh sb="37" eb="38">
      <t>ト</t>
    </rPh>
    <rPh sb="39" eb="40">
      <t>ク</t>
    </rPh>
    <phoneticPr fontId="1"/>
  </si>
  <si>
    <t>問４(2)　提携している施設についての把握範囲</t>
    <rPh sb="0" eb="1">
      <t>トイ</t>
    </rPh>
    <rPh sb="6" eb="8">
      <t>テイケイ</t>
    </rPh>
    <rPh sb="12" eb="14">
      <t>シセツ</t>
    </rPh>
    <rPh sb="19" eb="21">
      <t>ハアク</t>
    </rPh>
    <rPh sb="21" eb="23">
      <t>ハンイ</t>
    </rPh>
    <phoneticPr fontId="1"/>
  </si>
  <si>
    <t>問４(3)　提携している施設に関する情報の更新頻度</t>
    <rPh sb="0" eb="1">
      <t>トイ</t>
    </rPh>
    <rPh sb="6" eb="8">
      <t>テイケイ</t>
    </rPh>
    <rPh sb="12" eb="14">
      <t>シセツ</t>
    </rPh>
    <rPh sb="15" eb="16">
      <t>カン</t>
    </rPh>
    <rPh sb="18" eb="20">
      <t>ジョウホウ</t>
    </rPh>
    <rPh sb="21" eb="23">
      <t>コウシン</t>
    </rPh>
    <rPh sb="23" eb="25">
      <t>ヒンド</t>
    </rPh>
    <phoneticPr fontId="1"/>
  </si>
  <si>
    <t>問４(4)　提携している施設のうち、職員が見学を実施している施設の割合</t>
    <rPh sb="0" eb="1">
      <t>トイ</t>
    </rPh>
    <rPh sb="6" eb="8">
      <t>テイケイ</t>
    </rPh>
    <rPh sb="12" eb="14">
      <t>シセツ</t>
    </rPh>
    <rPh sb="18" eb="20">
      <t>ショクイン</t>
    </rPh>
    <rPh sb="21" eb="23">
      <t>ケンガク</t>
    </rPh>
    <rPh sb="24" eb="26">
      <t>ジッシ</t>
    </rPh>
    <rPh sb="30" eb="32">
      <t>シセツ</t>
    </rPh>
    <rPh sb="33" eb="35">
      <t>ワリアイ</t>
    </rPh>
    <phoneticPr fontId="1"/>
  </si>
  <si>
    <t>問４(5)　貴社から有料老人ホーム・サ高住運営事業者への情報提供・フィードバック等の内容（複数回答）</t>
    <rPh sb="0" eb="1">
      <t>トイ</t>
    </rPh>
    <rPh sb="6" eb="8">
      <t>キシャ</t>
    </rPh>
    <rPh sb="10" eb="17">
      <t>ユロ</t>
    </rPh>
    <rPh sb="19" eb="21">
      <t>コウジュウ</t>
    </rPh>
    <rPh sb="21" eb="23">
      <t>ウンエイ</t>
    </rPh>
    <rPh sb="23" eb="26">
      <t>ジギョウシャ</t>
    </rPh>
    <rPh sb="28" eb="30">
      <t>ジョウホウ</t>
    </rPh>
    <rPh sb="30" eb="32">
      <t>テイキョウ</t>
    </rPh>
    <rPh sb="40" eb="41">
      <t>トウ</t>
    </rPh>
    <rPh sb="42" eb="44">
      <t>ナイヨウ</t>
    </rPh>
    <rPh sb="44" eb="50">
      <t>フカ</t>
    </rPh>
    <phoneticPr fontId="1"/>
  </si>
  <si>
    <t>合計</t>
    <rPh sb="0" eb="2">
      <t>ゴウケイ</t>
    </rPh>
    <phoneticPr fontId="1"/>
  </si>
  <si>
    <t>①宅地建物取引士</t>
    <rPh sb="1" eb="3">
      <t>タクチ</t>
    </rPh>
    <rPh sb="3" eb="5">
      <t>タテモノ</t>
    </rPh>
    <rPh sb="5" eb="8">
      <t>トリヒキシ</t>
    </rPh>
    <phoneticPr fontId="1"/>
  </si>
  <si>
    <t>②社会福祉士</t>
    <rPh sb="1" eb="3">
      <t>シャカイ</t>
    </rPh>
    <rPh sb="3" eb="6">
      <t>フクシシ</t>
    </rPh>
    <phoneticPr fontId="1"/>
  </si>
  <si>
    <t>③介護支援専門員（ケアマネジャー）</t>
    <rPh sb="1" eb="3">
      <t>カイゴ</t>
    </rPh>
    <rPh sb="3" eb="5">
      <t>シエン</t>
    </rPh>
    <rPh sb="5" eb="8">
      <t>センモンイン</t>
    </rPh>
    <phoneticPr fontId="1"/>
  </si>
  <si>
    <t>④⑤その他</t>
    <rPh sb="4" eb="5">
      <t>タ</t>
    </rPh>
    <phoneticPr fontId="1"/>
  </si>
  <si>
    <t>①～⑤計</t>
    <rPh sb="3" eb="4">
      <t>ケイ</t>
    </rPh>
    <phoneticPr fontId="1"/>
  </si>
  <si>
    <t>　　　　　　（(1)個別に相談を受けた件数＋(2)相談以外の問い合わせ・資料請求等の件数）</t>
    <phoneticPr fontId="1"/>
  </si>
  <si>
    <t xml:space="preserve">            （複数回答）</t>
    <phoneticPr fontId="1"/>
  </si>
  <si>
    <t>　　 　　に同意をとっていますか（複数回答）</t>
    <rPh sb="16" eb="22">
      <t>フカ</t>
    </rPh>
    <phoneticPr fontId="1"/>
  </si>
  <si>
    <t>　 　　　ないことを説明していますか</t>
    <phoneticPr fontId="1"/>
  </si>
  <si>
    <t xml:space="preserve">         手数料を受け取っていることを説明していますか</t>
    <phoneticPr fontId="1"/>
  </si>
  <si>
    <t>　　　　（複数回答）　</t>
    <phoneticPr fontId="1"/>
  </si>
  <si>
    <t xml:space="preserve">　　　　 開示していますか </t>
    <phoneticPr fontId="1"/>
  </si>
  <si>
    <t>①外部の有料老人ホーム・サ高住の担当者を招いた事業所内講習会の実施</t>
    <rPh sb="1" eb="3">
      <t>ガイブ</t>
    </rPh>
    <rPh sb="4" eb="11">
      <t>ユロ</t>
    </rPh>
    <rPh sb="13" eb="15">
      <t>コウジュウ</t>
    </rPh>
    <rPh sb="16" eb="19">
      <t>タントウシャ</t>
    </rPh>
    <rPh sb="20" eb="21">
      <t>マネ</t>
    </rPh>
    <rPh sb="23" eb="26">
      <t>ジギョウショ</t>
    </rPh>
    <rPh sb="26" eb="27">
      <t>ナイ</t>
    </rPh>
    <rPh sb="27" eb="30">
      <t>コウシュウカイ</t>
    </rPh>
    <rPh sb="31" eb="33">
      <t>ジッシ</t>
    </rPh>
    <phoneticPr fontId="1"/>
  </si>
  <si>
    <t>②提携している有料老人ホーム・サ高住が実施する見学会等への参加</t>
    <rPh sb="1" eb="3">
      <t>テイケイ</t>
    </rPh>
    <rPh sb="7" eb="14">
      <t>ユロ</t>
    </rPh>
    <rPh sb="16" eb="18">
      <t>コウジュウ</t>
    </rPh>
    <rPh sb="19" eb="21">
      <t>ジッシ</t>
    </rPh>
    <rPh sb="23" eb="26">
      <t>ケンガクカイ</t>
    </rPh>
    <rPh sb="26" eb="27">
      <t>トウ</t>
    </rPh>
    <rPh sb="29" eb="31">
      <t>サンカ</t>
    </rPh>
    <phoneticPr fontId="1"/>
  </si>
  <si>
    <t>③貴社職員による事業所内勉強会の実施</t>
    <rPh sb="1" eb="3">
      <t>キシャ</t>
    </rPh>
    <rPh sb="3" eb="5">
      <t>ショクイン</t>
    </rPh>
    <rPh sb="8" eb="11">
      <t>ジギョウショ</t>
    </rPh>
    <rPh sb="11" eb="12">
      <t>ナイ</t>
    </rPh>
    <rPh sb="12" eb="15">
      <t>ベンキョウカイ</t>
    </rPh>
    <rPh sb="16" eb="18">
      <t>ジッシ</t>
    </rPh>
    <phoneticPr fontId="1"/>
  </si>
  <si>
    <t>①認知症の方の受け入れ状況</t>
    <phoneticPr fontId="1"/>
  </si>
  <si>
    <t>②医療処置が必要な方の受け入れ状況</t>
  </si>
  <si>
    <t>③看取りへの対応状況</t>
  </si>
  <si>
    <t>④リハビリの実施状況</t>
  </si>
  <si>
    <t>⑤職員体制</t>
  </si>
  <si>
    <t>⑥夜間の職員体制</t>
  </si>
  <si>
    <t>⑦施設長のプロフィール情報</t>
  </si>
  <si>
    <t>⑧施設が提供するサービスの範囲</t>
  </si>
  <si>
    <t>⑨行っているレクリエーション</t>
  </si>
  <si>
    <t>⑩料金体系</t>
  </si>
  <si>
    <t>⑪入居契約書の内容</t>
  </si>
  <si>
    <t>2010年度以前</t>
    <rPh sb="4" eb="6">
      <t>ネンド</t>
    </rPh>
    <rPh sb="6" eb="8">
      <t>イゼン</t>
    </rPh>
    <phoneticPr fontId="3"/>
  </si>
  <si>
    <t>2011～2012年度</t>
    <rPh sb="9" eb="11">
      <t>ネンド</t>
    </rPh>
    <phoneticPr fontId="3"/>
  </si>
  <si>
    <t>2013～2014年度</t>
    <rPh sb="9" eb="11">
      <t>ネンド</t>
    </rPh>
    <phoneticPr fontId="3"/>
  </si>
  <si>
    <t>2015～2016年度</t>
    <rPh sb="9" eb="11">
      <t>ネンド</t>
    </rPh>
    <phoneticPr fontId="3"/>
  </si>
  <si>
    <t>2017～2018年度</t>
    <rPh sb="9" eb="11">
      <t>ネンド</t>
    </rPh>
    <phoneticPr fontId="3"/>
  </si>
  <si>
    <t>2019年度以降</t>
    <rPh sb="4" eb="6">
      <t>ネンド</t>
    </rPh>
    <rPh sb="6" eb="8">
      <t>イコウ</t>
    </rPh>
    <phoneticPr fontId="3"/>
  </si>
  <si>
    <t>不動産賃貸・仲介業</t>
  </si>
  <si>
    <t>介護事業</t>
  </si>
  <si>
    <t>人材紹介・人材派遣業</t>
  </si>
  <si>
    <t>その他の事業</t>
  </si>
  <si>
    <t>他に実施している事業はない</t>
  </si>
  <si>
    <t>０万円</t>
    <rPh sb="1" eb="3">
      <t>マンエン</t>
    </rPh>
    <phoneticPr fontId="1"/>
  </si>
  <si>
    <t>500万円未満</t>
    <rPh sb="3" eb="5">
      <t>マンエン</t>
    </rPh>
    <rPh sb="5" eb="7">
      <t>ミマン</t>
    </rPh>
    <phoneticPr fontId="1"/>
  </si>
  <si>
    <t>500～１千万円未満</t>
    <rPh sb="5" eb="6">
      <t>セン</t>
    </rPh>
    <rPh sb="6" eb="8">
      <t>マンエン</t>
    </rPh>
    <rPh sb="8" eb="10">
      <t>ミマン</t>
    </rPh>
    <phoneticPr fontId="1"/>
  </si>
  <si>
    <t>１千万～３千万円未満</t>
    <rPh sb="1" eb="2">
      <t>セン</t>
    </rPh>
    <rPh sb="2" eb="3">
      <t>マン</t>
    </rPh>
    <rPh sb="5" eb="6">
      <t>セン</t>
    </rPh>
    <rPh sb="6" eb="8">
      <t>マンエン</t>
    </rPh>
    <rPh sb="8" eb="10">
      <t>ミマン</t>
    </rPh>
    <phoneticPr fontId="1"/>
  </si>
  <si>
    <t>３千万～５千万円未満</t>
    <rPh sb="1" eb="2">
      <t>セン</t>
    </rPh>
    <rPh sb="2" eb="3">
      <t>マン</t>
    </rPh>
    <rPh sb="5" eb="6">
      <t>セン</t>
    </rPh>
    <rPh sb="6" eb="8">
      <t>マンエン</t>
    </rPh>
    <rPh sb="8" eb="10">
      <t>ミマン</t>
    </rPh>
    <phoneticPr fontId="1"/>
  </si>
  <si>
    <t>５千万～１億円苑未満</t>
    <rPh sb="1" eb="2">
      <t>セン</t>
    </rPh>
    <rPh sb="2" eb="3">
      <t>マン</t>
    </rPh>
    <rPh sb="5" eb="7">
      <t>オクエン</t>
    </rPh>
    <rPh sb="7" eb="8">
      <t>エン</t>
    </rPh>
    <rPh sb="8" eb="10">
      <t>ミマン</t>
    </rPh>
    <phoneticPr fontId="1"/>
  </si>
  <si>
    <t>１億円以上</t>
    <rPh sb="1" eb="2">
      <t>オク</t>
    </rPh>
    <rPh sb="2" eb="3">
      <t>エン</t>
    </rPh>
    <rPh sb="3" eb="5">
      <t>イジョウ</t>
    </rPh>
    <phoneticPr fontId="1"/>
  </si>
  <si>
    <t>３～４か所</t>
    <rPh sb="4" eb="5">
      <t>ショ</t>
    </rPh>
    <phoneticPr fontId="1"/>
  </si>
  <si>
    <t>５～９か所</t>
    <rPh sb="4" eb="5">
      <t>ショ</t>
    </rPh>
    <phoneticPr fontId="1"/>
  </si>
  <si>
    <t>10か所以上</t>
    <rPh sb="3" eb="4">
      <t>ショ</t>
    </rPh>
    <rPh sb="4" eb="6">
      <t>イジョウ</t>
    </rPh>
    <phoneticPr fontId="1"/>
  </si>
  <si>
    <t>３人未満</t>
    <rPh sb="1" eb="2">
      <t>ヒト</t>
    </rPh>
    <rPh sb="2" eb="4">
      <t>ミマン</t>
    </rPh>
    <phoneticPr fontId="1"/>
  </si>
  <si>
    <t>３～５人未満</t>
    <rPh sb="3" eb="4">
      <t>ヒト</t>
    </rPh>
    <rPh sb="4" eb="6">
      <t>ミマン</t>
    </rPh>
    <phoneticPr fontId="1"/>
  </si>
  <si>
    <t>10～30人未満</t>
    <rPh sb="5" eb="6">
      <t>ヒト</t>
    </rPh>
    <rPh sb="6" eb="8">
      <t>ミマン</t>
    </rPh>
    <phoneticPr fontId="1"/>
  </si>
  <si>
    <t>30～50人未満</t>
    <rPh sb="5" eb="6">
      <t>ヒト</t>
    </rPh>
    <rPh sb="6" eb="8">
      <t>ミマン</t>
    </rPh>
    <phoneticPr fontId="1"/>
  </si>
  <si>
    <t>50～100人未満</t>
    <rPh sb="6" eb="7">
      <t>ヒト</t>
    </rPh>
    <rPh sb="7" eb="9">
      <t>ミマン</t>
    </rPh>
    <phoneticPr fontId="1"/>
  </si>
  <si>
    <t>100人以上</t>
    <rPh sb="3" eb="4">
      <t>ヒト</t>
    </rPh>
    <rPh sb="4" eb="6">
      <t>イジョウ</t>
    </rPh>
    <phoneticPr fontId="1"/>
  </si>
  <si>
    <t>平均
(人)</t>
    <rPh sb="0" eb="2">
      <t>ヘイキン</t>
    </rPh>
    <rPh sb="4" eb="5">
      <t>ヒト</t>
    </rPh>
    <phoneticPr fontId="1"/>
  </si>
  <si>
    <t>０人</t>
    <rPh sb="1" eb="2">
      <t>ヒト</t>
    </rPh>
    <phoneticPr fontId="1"/>
  </si>
  <si>
    <t>３人以上</t>
    <rPh sb="1" eb="2">
      <t>ヒト</t>
    </rPh>
    <rPh sb="2" eb="4">
      <t>イジョウ</t>
    </rPh>
    <phoneticPr fontId="1"/>
  </si>
  <si>
    <t>４～９人</t>
    <rPh sb="3" eb="4">
      <t>ヒト</t>
    </rPh>
    <phoneticPr fontId="1"/>
  </si>
  <si>
    <t>10人以上</t>
    <rPh sb="2" eb="3">
      <t>ヒト</t>
    </rPh>
    <rPh sb="3" eb="5">
      <t>イジョウ</t>
    </rPh>
    <phoneticPr fontId="1"/>
  </si>
  <si>
    <t>０％</t>
  </si>
  <si>
    <t>25％未満</t>
    <rPh sb="3" eb="5">
      <t>ミマン</t>
    </rPh>
    <phoneticPr fontId="1"/>
  </si>
  <si>
    <t>25～50％未満</t>
    <rPh sb="6" eb="8">
      <t>ミマン</t>
    </rPh>
    <phoneticPr fontId="1"/>
  </si>
  <si>
    <t>50～75％未満</t>
    <rPh sb="6" eb="8">
      <t>ミマン</t>
    </rPh>
    <phoneticPr fontId="1"/>
  </si>
  <si>
    <t>75～100％未満</t>
    <rPh sb="7" eb="9">
      <t>ミマン</t>
    </rPh>
    <phoneticPr fontId="1"/>
  </si>
  <si>
    <t>100％超</t>
    <rPh sb="4" eb="5">
      <t>チョウ</t>
    </rPh>
    <phoneticPr fontId="1"/>
  </si>
  <si>
    <t>すでに届出をしている</t>
    <rPh sb="3" eb="5">
      <t>トドケデ</t>
    </rPh>
    <phoneticPr fontId="1"/>
  </si>
  <si>
    <t>届出をする予定である</t>
    <rPh sb="0" eb="2">
      <t>トドケデ</t>
    </rPh>
    <rPh sb="5" eb="7">
      <t>ヨテイ</t>
    </rPh>
    <phoneticPr fontId="1"/>
  </si>
  <si>
    <t>届出をする予定はない</t>
    <rPh sb="0" eb="2">
      <t>トドケデ</t>
    </rPh>
    <rPh sb="5" eb="7">
      <t>ヨテイ</t>
    </rPh>
    <phoneticPr fontId="1"/>
  </si>
  <si>
    <t>制度を知らない</t>
    <rPh sb="0" eb="2">
      <t>セイド</t>
    </rPh>
    <rPh sb="3" eb="4">
      <t>シ</t>
    </rPh>
    <phoneticPr fontId="1"/>
  </si>
  <si>
    <t>2020年６月</t>
    <rPh sb="4" eb="5">
      <t>ネン</t>
    </rPh>
    <rPh sb="6" eb="7">
      <t>ガツ</t>
    </rPh>
    <phoneticPr fontId="1"/>
  </si>
  <si>
    <t>2020年７月</t>
    <rPh sb="4" eb="5">
      <t>ネン</t>
    </rPh>
    <rPh sb="6" eb="7">
      <t>ガツ</t>
    </rPh>
    <phoneticPr fontId="1"/>
  </si>
  <si>
    <t>2020年８月</t>
    <rPh sb="4" eb="5">
      <t>ネン</t>
    </rPh>
    <rPh sb="6" eb="7">
      <t>ガツ</t>
    </rPh>
    <phoneticPr fontId="1"/>
  </si>
  <si>
    <t>2020年９月</t>
    <rPh sb="4" eb="5">
      <t>ネン</t>
    </rPh>
    <rPh sb="6" eb="7">
      <t>ガツ</t>
    </rPh>
    <phoneticPr fontId="1"/>
  </si>
  <si>
    <t>2020年10月以降</t>
    <rPh sb="4" eb="5">
      <t>ネン</t>
    </rPh>
    <rPh sb="7" eb="8">
      <t>ガツ</t>
    </rPh>
    <rPh sb="8" eb="10">
      <t>イコウ</t>
    </rPh>
    <phoneticPr fontId="1"/>
  </si>
  <si>
    <t>特に理由はない</t>
    <rPh sb="0" eb="1">
      <t>トク</t>
    </rPh>
    <rPh sb="2" eb="4">
      <t>リユウ</t>
    </rPh>
    <phoneticPr fontId="1"/>
  </si>
  <si>
    <t>制度に対する理解が十分でないから</t>
    <rPh sb="0" eb="2">
      <t>セイド</t>
    </rPh>
    <rPh sb="3" eb="4">
      <t>タイ</t>
    </rPh>
    <rPh sb="6" eb="8">
      <t>リカイ</t>
    </rPh>
    <rPh sb="9" eb="11">
      <t>ジュウブン</t>
    </rPh>
    <phoneticPr fontId="1"/>
  </si>
  <si>
    <t>遵守項目が厳格だから</t>
    <rPh sb="0" eb="2">
      <t>ジュンシュ</t>
    </rPh>
    <rPh sb="2" eb="4">
      <t>コウモク</t>
    </rPh>
    <rPh sb="5" eb="7">
      <t>ゲンカク</t>
    </rPh>
    <phoneticPr fontId="1"/>
  </si>
  <si>
    <t>届出・公表項目が多すぎるから</t>
    <rPh sb="0" eb="2">
      <t>トドケデ</t>
    </rPh>
    <rPh sb="3" eb="5">
      <t>コウヒョウ</t>
    </rPh>
    <rPh sb="5" eb="7">
      <t>コウモク</t>
    </rPh>
    <rPh sb="8" eb="9">
      <t>オオ</t>
    </rPh>
    <phoneticPr fontId="1"/>
  </si>
  <si>
    <t>届出（更新）費用が高すぎるから</t>
    <rPh sb="0" eb="2">
      <t>トドケデ</t>
    </rPh>
    <rPh sb="3" eb="5">
      <t>コウシン</t>
    </rPh>
    <rPh sb="6" eb="8">
      <t>ヒヨウ</t>
    </rPh>
    <rPh sb="9" eb="10">
      <t>タカ</t>
    </rPh>
    <phoneticPr fontId="1"/>
  </si>
  <si>
    <t>届出のメリットを感じられないから</t>
    <rPh sb="0" eb="2">
      <t>トドケデ</t>
    </rPh>
    <rPh sb="8" eb="9">
      <t>カン</t>
    </rPh>
    <phoneticPr fontId="1"/>
  </si>
  <si>
    <t>届出事業者に対するサービス（研修等）がないから</t>
    <rPh sb="0" eb="2">
      <t>トドケデ</t>
    </rPh>
    <rPh sb="2" eb="5">
      <t>ジギョウシャ</t>
    </rPh>
    <rPh sb="6" eb="7">
      <t>タイ</t>
    </rPh>
    <rPh sb="14" eb="16">
      <t>ケンシュウ</t>
    </rPh>
    <rPh sb="16" eb="17">
      <t>トウ</t>
    </rPh>
    <phoneticPr fontId="1"/>
  </si>
  <si>
    <t>０件</t>
    <rPh sb="1" eb="2">
      <t>ケン</t>
    </rPh>
    <phoneticPr fontId="1"/>
  </si>
  <si>
    <t>10件未満</t>
    <rPh sb="2" eb="3">
      <t>ケン</t>
    </rPh>
    <rPh sb="3" eb="5">
      <t>ミマン</t>
    </rPh>
    <phoneticPr fontId="1"/>
  </si>
  <si>
    <t>10～30件未満</t>
    <rPh sb="5" eb="6">
      <t>ケン</t>
    </rPh>
    <rPh sb="6" eb="8">
      <t>ミマン</t>
    </rPh>
    <phoneticPr fontId="1"/>
  </si>
  <si>
    <t>30～50件未満</t>
    <rPh sb="5" eb="6">
      <t>ケン</t>
    </rPh>
    <rPh sb="6" eb="8">
      <t>ミマン</t>
    </rPh>
    <phoneticPr fontId="1"/>
  </si>
  <si>
    <t>50～100件未満</t>
    <rPh sb="6" eb="7">
      <t>ケン</t>
    </rPh>
    <rPh sb="7" eb="9">
      <t>ミマン</t>
    </rPh>
    <phoneticPr fontId="1"/>
  </si>
  <si>
    <t>100～300件未満</t>
    <rPh sb="7" eb="8">
      <t>ケン</t>
    </rPh>
    <rPh sb="8" eb="10">
      <t>ミマン</t>
    </rPh>
    <phoneticPr fontId="1"/>
  </si>
  <si>
    <t>300件以上</t>
    <rPh sb="3" eb="4">
      <t>ケン</t>
    </rPh>
    <rPh sb="4" eb="6">
      <t>イジョウ</t>
    </rPh>
    <phoneticPr fontId="1"/>
  </si>
  <si>
    <t>平均
(件)</t>
    <rPh sb="0" eb="2">
      <t>ヘイキン</t>
    </rPh>
    <rPh sb="4" eb="5">
      <t>ケン</t>
    </rPh>
    <phoneticPr fontId="1"/>
  </si>
  <si>
    <t>５件未満</t>
    <rPh sb="1" eb="2">
      <t>ケン</t>
    </rPh>
    <rPh sb="2" eb="4">
      <t>ミマン</t>
    </rPh>
    <phoneticPr fontId="1"/>
  </si>
  <si>
    <t>５～10件未満</t>
    <rPh sb="4" eb="5">
      <t>ケン</t>
    </rPh>
    <rPh sb="5" eb="7">
      <t>ミマン</t>
    </rPh>
    <phoneticPr fontId="1"/>
  </si>
  <si>
    <t>10～20件未満</t>
    <rPh sb="5" eb="6">
      <t>ケン</t>
    </rPh>
    <rPh sb="6" eb="8">
      <t>ミマン</t>
    </rPh>
    <phoneticPr fontId="1"/>
  </si>
  <si>
    <t>20～30件未満</t>
    <rPh sb="5" eb="6">
      <t>ケン</t>
    </rPh>
    <rPh sb="6" eb="8">
      <t>ミマン</t>
    </rPh>
    <phoneticPr fontId="1"/>
  </si>
  <si>
    <t>30件以上</t>
    <rPh sb="2" eb="3">
      <t>ケン</t>
    </rPh>
    <rPh sb="3" eb="5">
      <t>イジョウ</t>
    </rPh>
    <phoneticPr fontId="1"/>
  </si>
  <si>
    <t>10％未満</t>
    <rPh sb="3" eb="5">
      <t>ミマン</t>
    </rPh>
    <phoneticPr fontId="1"/>
  </si>
  <si>
    <t>10～30％未満</t>
    <rPh sb="6" eb="8">
      <t>ミマン</t>
    </rPh>
    <phoneticPr fontId="1"/>
  </si>
  <si>
    <t>30～50％未満</t>
    <rPh sb="6" eb="8">
      <t>ミマン</t>
    </rPh>
    <phoneticPr fontId="1"/>
  </si>
  <si>
    <t>50～70％未満</t>
    <rPh sb="6" eb="8">
      <t>ミマン</t>
    </rPh>
    <phoneticPr fontId="1"/>
  </si>
  <si>
    <t>70％以上</t>
    <rPh sb="3" eb="5">
      <t>イジョウ</t>
    </rPh>
    <phoneticPr fontId="1"/>
  </si>
  <si>
    <t>30～100件未満</t>
    <rPh sb="6" eb="7">
      <t>ケン</t>
    </rPh>
    <rPh sb="7" eb="9">
      <t>ミマン</t>
    </rPh>
    <phoneticPr fontId="1"/>
  </si>
  <si>
    <t>100件以上</t>
    <rPh sb="3" eb="4">
      <t>ケン</t>
    </rPh>
    <rPh sb="4" eb="6">
      <t>イジョウ</t>
    </rPh>
    <phoneticPr fontId="1"/>
  </si>
  <si>
    <t>40％未満</t>
    <rPh sb="3" eb="5">
      <t>ミマン</t>
    </rPh>
    <phoneticPr fontId="1"/>
  </si>
  <si>
    <t>40～60％未満</t>
    <rPh sb="6" eb="8">
      <t>ミマン</t>
    </rPh>
    <phoneticPr fontId="1"/>
  </si>
  <si>
    <t>30～60％未満</t>
    <rPh sb="6" eb="8">
      <t>ミマン</t>
    </rPh>
    <phoneticPr fontId="1"/>
  </si>
  <si>
    <t>60％以上</t>
    <rPh sb="3" eb="5">
      <t>イジョウ</t>
    </rPh>
    <phoneticPr fontId="1"/>
  </si>
  <si>
    <t>100～200件未満</t>
    <rPh sb="7" eb="8">
      <t>ケン</t>
    </rPh>
    <rPh sb="8" eb="10">
      <t>ミマン</t>
    </rPh>
    <phoneticPr fontId="1"/>
  </si>
  <si>
    <t>200件以上</t>
    <rPh sb="3" eb="4">
      <t>ケン</t>
    </rPh>
    <rPh sb="4" eb="6">
      <t>イジョウ</t>
    </rPh>
    <phoneticPr fontId="1"/>
  </si>
  <si>
    <t>20％未満</t>
    <rPh sb="3" eb="5">
      <t>ミマン</t>
    </rPh>
    <phoneticPr fontId="1"/>
  </si>
  <si>
    <t>20～30％未満</t>
    <rPh sb="6" eb="8">
      <t>ミマン</t>
    </rPh>
    <phoneticPr fontId="1"/>
  </si>
  <si>
    <t>増加した</t>
    <rPh sb="0" eb="2">
      <t>ゾウカ</t>
    </rPh>
    <phoneticPr fontId="1"/>
  </si>
  <si>
    <t>変化なし</t>
    <rPh sb="0" eb="2">
      <t>ヘンカ</t>
    </rPh>
    <phoneticPr fontId="1"/>
  </si>
  <si>
    <t>減少した</t>
    <rPh sb="0" eb="2">
      <t>ゲンショウ</t>
    </rPh>
    <phoneticPr fontId="1"/>
  </si>
  <si>
    <t>入居後の状況を電話で確認する</t>
    <rPh sb="0" eb="2">
      <t>ニュウキョ</t>
    </rPh>
    <rPh sb="2" eb="3">
      <t>ノチ</t>
    </rPh>
    <rPh sb="4" eb="6">
      <t>ジョウキョウ</t>
    </rPh>
    <rPh sb="7" eb="9">
      <t>デンワ</t>
    </rPh>
    <rPh sb="10" eb="12">
      <t>カクニン</t>
    </rPh>
    <phoneticPr fontId="1"/>
  </si>
  <si>
    <t>入居後の状況を施設へ直接訪問して確認する</t>
    <rPh sb="0" eb="2">
      <t>ニュウキョ</t>
    </rPh>
    <rPh sb="2" eb="3">
      <t>ノチ</t>
    </rPh>
    <rPh sb="4" eb="6">
      <t>ジョウキョウ</t>
    </rPh>
    <rPh sb="7" eb="9">
      <t>シセツ</t>
    </rPh>
    <rPh sb="10" eb="12">
      <t>チョクセツ</t>
    </rPh>
    <rPh sb="12" eb="14">
      <t>ホウモン</t>
    </rPh>
    <rPh sb="16" eb="18">
      <t>カクニン</t>
    </rPh>
    <phoneticPr fontId="1"/>
  </si>
  <si>
    <t>自宅（家族・親族と同居）</t>
    <rPh sb="0" eb="2">
      <t>ジタク</t>
    </rPh>
    <rPh sb="3" eb="5">
      <t>カゾク</t>
    </rPh>
    <rPh sb="6" eb="8">
      <t>シンゾク</t>
    </rPh>
    <rPh sb="9" eb="11">
      <t>ドウキョ</t>
    </rPh>
    <phoneticPr fontId="1"/>
  </si>
  <si>
    <t>介護療養型医療施設・介護医療院</t>
    <rPh sb="0" eb="2">
      <t>カイゴ</t>
    </rPh>
    <rPh sb="2" eb="4">
      <t>リョウヨウ</t>
    </rPh>
    <rPh sb="4" eb="5">
      <t>カタ</t>
    </rPh>
    <rPh sb="5" eb="7">
      <t>イリョウ</t>
    </rPh>
    <rPh sb="7" eb="9">
      <t>シセツ</t>
    </rPh>
    <rPh sb="10" eb="12">
      <t>カイゴ</t>
    </rPh>
    <rPh sb="12" eb="14">
      <t>イリョウ</t>
    </rPh>
    <rPh sb="14" eb="15">
      <t>イン</t>
    </rPh>
    <phoneticPr fontId="1"/>
  </si>
  <si>
    <t>介護老人保健施設</t>
    <rPh sb="0" eb="2">
      <t>カイゴ</t>
    </rPh>
    <rPh sb="2" eb="4">
      <t>ロウジン</t>
    </rPh>
    <rPh sb="4" eb="6">
      <t>ホケン</t>
    </rPh>
    <rPh sb="6" eb="8">
      <t>シセツ</t>
    </rPh>
    <phoneticPr fontId="1"/>
  </si>
  <si>
    <t>特別養護老人ホーム（特養）</t>
    <rPh sb="0" eb="9">
      <t>トヨ</t>
    </rPh>
    <rPh sb="10" eb="12">
      <t>トクヨウ</t>
    </rPh>
    <phoneticPr fontId="1"/>
  </si>
  <si>
    <t>サービス付き高齢者向け住宅（サ高住）</t>
    <rPh sb="4" eb="5">
      <t>ツ</t>
    </rPh>
    <rPh sb="6" eb="9">
      <t>コウレイシャ</t>
    </rPh>
    <rPh sb="9" eb="10">
      <t>ム</t>
    </rPh>
    <rPh sb="11" eb="13">
      <t>ジュウタク</t>
    </rPh>
    <rPh sb="15" eb="17">
      <t>コウジュウ</t>
    </rPh>
    <phoneticPr fontId="1"/>
  </si>
  <si>
    <t>認知症高齢者向けグループホーム</t>
    <rPh sb="0" eb="3">
      <t>ニンチショウ</t>
    </rPh>
    <rPh sb="3" eb="6">
      <t>コウレイシャ</t>
    </rPh>
    <rPh sb="6" eb="7">
      <t>ム</t>
    </rPh>
    <phoneticPr fontId="1"/>
  </si>
  <si>
    <t>軽費老人ホーム・ケアハウス・養護老人ホーム</t>
    <rPh sb="0" eb="2">
      <t>ケイヒ</t>
    </rPh>
    <rPh sb="2" eb="4">
      <t>ロウジン</t>
    </rPh>
    <rPh sb="14" eb="16">
      <t>ヨウゴ</t>
    </rPh>
    <rPh sb="16" eb="21">
      <t>ロホ</t>
    </rPh>
    <phoneticPr fontId="1"/>
  </si>
  <si>
    <t>高齢者向け分譲マンション</t>
    <rPh sb="0" eb="3">
      <t>コウレイシャ</t>
    </rPh>
    <rPh sb="3" eb="4">
      <t>ム</t>
    </rPh>
    <rPh sb="5" eb="7">
      <t>ブンジョウ</t>
    </rPh>
    <phoneticPr fontId="1"/>
  </si>
  <si>
    <t>その他（不明を含む）</t>
    <rPh sb="2" eb="3">
      <t>タ</t>
    </rPh>
    <rPh sb="4" eb="6">
      <t>フメイ</t>
    </rPh>
    <rPh sb="7" eb="8">
      <t>フク</t>
    </rPh>
    <phoneticPr fontId="1"/>
  </si>
  <si>
    <t>氏名</t>
  </si>
  <si>
    <t>自宅住所</t>
  </si>
  <si>
    <t>現在の居場所</t>
  </si>
  <si>
    <t>年齢</t>
  </si>
  <si>
    <t>電話番号</t>
  </si>
  <si>
    <t>要介護度</t>
  </si>
  <si>
    <t>日常生活動作（ADL）</t>
  </si>
  <si>
    <t>認知症の有無</t>
  </si>
  <si>
    <t>持病/病歴</t>
  </si>
  <si>
    <t>飲んでいる薬</t>
  </si>
  <si>
    <t>年金の受給額</t>
  </si>
  <si>
    <t>年金以外の収入</t>
  </si>
  <si>
    <t>預貯金等の額</t>
  </si>
  <si>
    <t>予算</t>
  </si>
  <si>
    <t>入居希望エリア</t>
  </si>
  <si>
    <t>入居希望時期</t>
  </si>
  <si>
    <t>Webでの同意</t>
    <rPh sb="5" eb="7">
      <t>ドウイ</t>
    </rPh>
    <phoneticPr fontId="1"/>
  </si>
  <si>
    <t>書面による同意</t>
    <rPh sb="0" eb="2">
      <t>ショメン</t>
    </rPh>
    <rPh sb="5" eb="7">
      <t>ドウイ</t>
    </rPh>
    <phoneticPr fontId="1"/>
  </si>
  <si>
    <t>口頭による同意</t>
    <rPh sb="0" eb="2">
      <t>コウトウ</t>
    </rPh>
    <rPh sb="5" eb="7">
      <t>ドウイ</t>
    </rPh>
    <phoneticPr fontId="1"/>
  </si>
  <si>
    <t>成約課金（成功報酬型）</t>
  </si>
  <si>
    <t>Web・冊子等への情報掲載に対する課金（広告課金型）</t>
  </si>
  <si>
    <t>資料送付件数等に応じた課金（情報提供従量型）</t>
  </si>
  <si>
    <t>相談者には課金をしていない</t>
  </si>
  <si>
    <t>成約時に定額課金</t>
  </si>
  <si>
    <t>情報提供した施設数に応じて金額を設定</t>
  </si>
  <si>
    <t>入居先の利用料に応じて金額を設定</t>
  </si>
  <si>
    <t>左記「成約時に定額課金」～「入居先の利用料に応じて金額を設定」以外の方法で徴収</t>
    <rPh sb="0" eb="1">
      <t>ヒダリ</t>
    </rPh>
    <rPh sb="3" eb="5">
      <t>セイヤク</t>
    </rPh>
    <rPh sb="5" eb="6">
      <t>トキ</t>
    </rPh>
    <rPh sb="7" eb="9">
      <t>テイガク</t>
    </rPh>
    <rPh sb="9" eb="11">
      <t>カキン</t>
    </rPh>
    <rPh sb="14" eb="16">
      <t>ニュウキョ</t>
    </rPh>
    <rPh sb="16" eb="17">
      <t>サキ</t>
    </rPh>
    <rPh sb="18" eb="21">
      <t>リヨウリョウ</t>
    </rPh>
    <rPh sb="22" eb="23">
      <t>オウ</t>
    </rPh>
    <rPh sb="25" eb="27">
      <t>キンガク</t>
    </rPh>
    <rPh sb="28" eb="30">
      <t>セッテイ</t>
    </rPh>
    <rPh sb="31" eb="33">
      <t>イガイ</t>
    </rPh>
    <rPh sb="34" eb="36">
      <t>ホウホウ</t>
    </rPh>
    <rPh sb="37" eb="39">
      <t>チョウシュウ</t>
    </rPh>
    <phoneticPr fontId="1"/>
  </si>
  <si>
    <t>開示している</t>
    <rPh sb="0" eb="2">
      <t>カイジ</t>
    </rPh>
    <phoneticPr fontId="1"/>
  </si>
  <si>
    <t>開示していない</t>
    <rPh sb="0" eb="2">
      <t>カイジ</t>
    </rPh>
    <phoneticPr fontId="1"/>
  </si>
  <si>
    <t>ほとんどすべての施設について把握している</t>
    <rPh sb="8" eb="10">
      <t>シセツ</t>
    </rPh>
    <rPh sb="14" eb="16">
      <t>ハアク</t>
    </rPh>
    <phoneticPr fontId="1"/>
  </si>
  <si>
    <t>一部の施設についてのみ把握している</t>
    <rPh sb="0" eb="2">
      <t>イチブ</t>
    </rPh>
    <rPh sb="3" eb="5">
      <t>シセツ</t>
    </rPh>
    <rPh sb="11" eb="13">
      <t>ハアク</t>
    </rPh>
    <phoneticPr fontId="1"/>
  </si>
  <si>
    <t>当該項目については把握していない</t>
    <rPh sb="0" eb="2">
      <t>トウガイ</t>
    </rPh>
    <rPh sb="2" eb="4">
      <t>コウモク</t>
    </rPh>
    <rPh sb="9" eb="11">
      <t>ハアク</t>
    </rPh>
    <phoneticPr fontId="1"/>
  </si>
  <si>
    <t>特に情報提供はしていない</t>
  </si>
  <si>
    <t>問合せ件数等の数値に関する情報</t>
  </si>
  <si>
    <t>相談者の属性に関する情報</t>
  </si>
  <si>
    <t>相談者から問い合わせの多い内容に関する情報</t>
  </si>
  <si>
    <t>相談者からのニーズ・要望に関する情報</t>
  </si>
  <si>
    <t>入居後の運営事業者への感想・評価に関する情報</t>
  </si>
  <si>
    <t>その他の情報</t>
  </si>
  <si>
    <t>問１(1)</t>
    <rPh sb="0" eb="1">
      <t>トイ</t>
    </rPh>
    <phoneticPr fontId="1"/>
  </si>
  <si>
    <t>紹介事業の開始</t>
  </si>
  <si>
    <t>年月</t>
  </si>
  <si>
    <t>問１(11)</t>
    <rPh sb="0" eb="1">
      <t>トイ</t>
    </rPh>
    <phoneticPr fontId="1"/>
  </si>
  <si>
    <t>届出公表制度へ</t>
  </si>
  <si>
    <t>の対応状況</t>
  </si>
  <si>
    <t>都市圏</t>
    <rPh sb="0" eb="3">
      <t>トシケン</t>
    </rPh>
    <phoneticPr fontId="1"/>
  </si>
  <si>
    <t>都市部</t>
    <rPh sb="0" eb="3">
      <t>トシブ</t>
    </rPh>
    <phoneticPr fontId="1"/>
  </si>
  <si>
    <t>地方部</t>
    <rPh sb="0" eb="3">
      <t>チホウブ</t>
    </rPh>
    <phoneticPr fontId="1"/>
  </si>
  <si>
    <t>問１(11)　届出公表制度への対応状況</t>
    <rPh sb="0" eb="1">
      <t>トイ</t>
    </rPh>
    <rPh sb="7" eb="9">
      <t>トドケデ</t>
    </rPh>
    <rPh sb="9" eb="11">
      <t>コウヒョウ</t>
    </rPh>
    <rPh sb="11" eb="13">
      <t>セイド</t>
    </rPh>
    <rPh sb="15" eb="17">
      <t>タイオウ</t>
    </rPh>
    <rPh sb="17" eb="19">
      <t>ジョウキョウ</t>
    </rPh>
    <phoneticPr fontId="1"/>
  </si>
  <si>
    <t>問５(1)　初回相談時の入所者の年齢</t>
    <rPh sb="0" eb="1">
      <t>トイ</t>
    </rPh>
    <rPh sb="6" eb="8">
      <t>ショカイ</t>
    </rPh>
    <rPh sb="8" eb="10">
      <t>ソウダン</t>
    </rPh>
    <rPh sb="10" eb="11">
      <t>トキ</t>
    </rPh>
    <rPh sb="12" eb="15">
      <t>ニュウショシャ</t>
    </rPh>
    <rPh sb="16" eb="18">
      <t>ネンレイ</t>
    </rPh>
    <phoneticPr fontId="1"/>
  </si>
  <si>
    <t>平均
(歳)</t>
    <rPh sb="0" eb="2">
      <t>ヘイキン</t>
    </rPh>
    <rPh sb="4" eb="5">
      <t>サイ</t>
    </rPh>
    <phoneticPr fontId="1"/>
  </si>
  <si>
    <t xml:space="preserve">平均
要介護度
</t>
    <rPh sb="0" eb="2">
      <t>ヘイキン</t>
    </rPh>
    <rPh sb="3" eb="7">
      <t>ヨウカイゴド</t>
    </rPh>
    <phoneticPr fontId="1"/>
  </si>
  <si>
    <t>平均
(か月)</t>
    <rPh sb="0" eb="2">
      <t>ヘイキン</t>
    </rPh>
    <rPh sb="5" eb="6">
      <t>ゲツ</t>
    </rPh>
    <phoneticPr fontId="1"/>
  </si>
  <si>
    <t>123.0〔356.6〕</t>
    <phoneticPr fontId="1"/>
  </si>
  <si>
    <t>23.4〔23.9〕</t>
    <phoneticPr fontId="1"/>
  </si>
  <si>
    <t>138.0〔384.7〕</t>
    <phoneticPr fontId="1"/>
  </si>
  <si>
    <t>23.9〔24.5〕</t>
    <phoneticPr fontId="1"/>
  </si>
  <si>
    <t>5.8〔24.5〕</t>
    <phoneticPr fontId="1"/>
  </si>
  <si>
    <t>18.9〔18.9〕</t>
    <phoneticPr fontId="1"/>
  </si>
  <si>
    <t>問６(3)　有料老人ホーム・サ高住の運営事業者への要望（複数回答）</t>
    <rPh sb="0" eb="1">
      <t>トイ</t>
    </rPh>
    <rPh sb="6" eb="13">
      <t>ユロ</t>
    </rPh>
    <rPh sb="15" eb="17">
      <t>コウジュウ</t>
    </rPh>
    <rPh sb="18" eb="20">
      <t>ウンエイ</t>
    </rPh>
    <rPh sb="20" eb="23">
      <t>ジギョウシャ</t>
    </rPh>
    <rPh sb="25" eb="27">
      <t>ヨウボウ</t>
    </rPh>
    <rPh sb="27" eb="33">
      <t>フカ</t>
    </rPh>
    <phoneticPr fontId="1"/>
  </si>
  <si>
    <t>問７(1)　「高齢者向け住まい紹介事業者届出公表制度」への要望（複数回答）</t>
    <rPh sb="0" eb="1">
      <t>トイ</t>
    </rPh>
    <rPh sb="7" eb="10">
      <t>コウレイシャ</t>
    </rPh>
    <rPh sb="10" eb="11">
      <t>ム</t>
    </rPh>
    <rPh sb="12" eb="13">
      <t>ス</t>
    </rPh>
    <rPh sb="15" eb="17">
      <t>ショウカイ</t>
    </rPh>
    <rPh sb="17" eb="19">
      <t>ジギョウ</t>
    </rPh>
    <rPh sb="19" eb="20">
      <t>シャ</t>
    </rPh>
    <rPh sb="20" eb="22">
      <t>トドケデ</t>
    </rPh>
    <rPh sb="22" eb="24">
      <t>コウヒョウ</t>
    </rPh>
    <rPh sb="24" eb="26">
      <t>セイド</t>
    </rPh>
    <rPh sb="29" eb="31">
      <t>ヨウボウ</t>
    </rPh>
    <rPh sb="31" eb="37">
      <t>フカ</t>
    </rPh>
    <phoneticPr fontId="1"/>
  </si>
  <si>
    <t>施設の特徴をわかりやすく教えて欲しい</t>
  </si>
  <si>
    <t>相談者に見学・体験入居をさせて欲しい</t>
  </si>
  <si>
    <t>空室情報を定期的に提供して欲しい</t>
  </si>
  <si>
    <t>料金体系・契約の内容に関する情報提供をして欲しい</t>
  </si>
  <si>
    <t>受け入れが困難な状態や要件に関する情報提供をして欲しい</t>
  </si>
  <si>
    <t>紹介手数料が発生するタイミング・条件を明確にして欲しい</t>
  </si>
  <si>
    <t>特に要望はない</t>
  </si>
  <si>
    <t>紹介事業者の運営・営業に関するガイドライン等を策定して欲しい</t>
  </si>
  <si>
    <t>紹介手数料に関する情報を公開して欲しい</t>
  </si>
  <si>
    <t>遵守項目を徹底して欲しい</t>
  </si>
  <si>
    <t>届出・公表項目を増やして欲しい</t>
  </si>
  <si>
    <t>届出・公表項目を減らして欲しい</t>
  </si>
  <si>
    <t>届出（更新）費用を安くして欲しい</t>
  </si>
  <si>
    <t>公表情報が定期的に更新されるようにして欲しい</t>
  </si>
  <si>
    <t>届出制度の普及啓発を強化して欲しい</t>
  </si>
  <si>
    <t>紹介事業に関する研修を充実させて欲しい</t>
  </si>
  <si>
    <t>特に意見はない</t>
  </si>
  <si>
    <t>紹介事業の開始年月</t>
    <rPh sb="0" eb="2">
      <t>ショウカイ</t>
    </rPh>
    <rPh sb="2" eb="4">
      <t>ジギョウ</t>
    </rPh>
    <rPh sb="5" eb="7">
      <t>カイシ</t>
    </rPh>
    <rPh sb="7" eb="9">
      <t>ネンゲツ</t>
    </rPh>
    <phoneticPr fontId="1"/>
  </si>
  <si>
    <t>届出公表制度への対応状況</t>
    <rPh sb="0" eb="2">
      <t>トドケデ</t>
    </rPh>
    <rPh sb="2" eb="4">
      <t>コウヒョウ</t>
    </rPh>
    <rPh sb="4" eb="6">
      <t>セイド</t>
    </rPh>
    <rPh sb="8" eb="10">
      <t>タイオウ</t>
    </rPh>
    <rPh sb="10" eb="12">
      <t>ジョウキョウ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</si>
</sst>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0.0"/>
    <numFmt numFmtId="178" formatCode="#,##0.0&quot;円&quot;"/>
  </numFmts>
  <fonts count="6" x14ac:knownFonts="1">
    <font>
      <sz val="10"/>
      <name val="ＭＳ 明朝"/>
      <family val="1"/>
      <charset val="128"/>
    </font>
    <font>
      <sz val="6"/>
      <name val="ＭＳ 明朝"/>
      <family val="1"/>
      <charset val="128"/>
    </font>
    <font>
      <sz val="9"/>
      <name val="ＭＳ 明朝"/>
      <family val="1"/>
      <charset val="128"/>
    </font>
    <font>
      <b/>
      <sz val="18"/>
      <color theme="3"/>
      <name val="ＭＳ Ｐゴシック"/>
      <family val="2"/>
      <charset val="128"/>
      <scheme val="major"/>
    </font>
    <font>
      <sz val="9"/>
      <name val="ＭＳ Ｐ明朝"/>
      <family val="1"/>
      <charset val="128"/>
    </font>
    <font>
      <sz val="9"/>
      <color theme="0" tint="-0.499984740745262"/>
      <name val="ＭＳ 明朝"/>
      <family val="1"/>
      <charset val="128"/>
    </font>
  </fonts>
  <fills count="2">
    <fill>
      <patternFill patternType="none"/>
    </fill>
    <fill>
      <patternFill patternType="gray125"/>
    </fill>
  </fills>
  <borders count="21">
    <border>
      <left/>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s>
  <cellStyleXfs count="1">
    <xf numFmtId="0" fontId="0" fillId="0" borderId="0">
      <alignment vertical="center"/>
    </xf>
  </cellStyleXfs>
  <cellXfs count="67">
    <xf numFmtId="0" fontId="0" fillId="0" borderId="0" xfId="0">
      <alignment vertical="center"/>
    </xf>
    <xf numFmtId="0" fontId="2" fillId="0" borderId="0" xfId="0" applyFont="1">
      <alignment vertical="center"/>
    </xf>
    <xf numFmtId="0" fontId="2" fillId="0" borderId="1" xfId="0" applyFont="1" applyBorder="1">
      <alignment vertical="center"/>
    </xf>
    <xf numFmtId="0" fontId="2" fillId="0" borderId="2" xfId="0" applyFont="1" applyBorder="1">
      <alignment vertical="center"/>
    </xf>
    <xf numFmtId="0" fontId="2" fillId="0" borderId="3" xfId="0" applyFont="1" applyBorder="1">
      <alignment vertical="center"/>
    </xf>
    <xf numFmtId="0" fontId="2" fillId="0" borderId="4" xfId="0" applyFont="1" applyBorder="1">
      <alignment vertical="center"/>
    </xf>
    <xf numFmtId="0" fontId="2" fillId="0" borderId="5" xfId="0" applyFont="1" applyBorder="1">
      <alignment vertical="center"/>
    </xf>
    <xf numFmtId="0" fontId="2" fillId="0" borderId="6" xfId="0" applyFont="1" applyBorder="1">
      <alignment vertical="center"/>
    </xf>
    <xf numFmtId="0" fontId="2" fillId="0" borderId="7" xfId="0" applyFont="1" applyBorder="1">
      <alignment vertical="center"/>
    </xf>
    <xf numFmtId="0" fontId="2" fillId="0" borderId="1" xfId="0" applyFont="1" applyBorder="1" applyAlignment="1">
      <alignment horizontal="centerContinuous" vertical="center"/>
    </xf>
    <xf numFmtId="0" fontId="2" fillId="0" borderId="8" xfId="0" applyFont="1" applyBorder="1" applyAlignment="1">
      <alignment horizontal="centerContinuous" vertical="center"/>
    </xf>
    <xf numFmtId="0" fontId="2" fillId="0" borderId="9" xfId="0" applyFont="1" applyBorder="1" applyAlignment="1">
      <alignment vertical="top" wrapText="1"/>
    </xf>
    <xf numFmtId="0" fontId="2" fillId="0" borderId="10" xfId="0" applyFont="1" applyBorder="1" applyAlignment="1">
      <alignment vertical="top" wrapText="1"/>
    </xf>
    <xf numFmtId="0" fontId="2" fillId="0" borderId="0" xfId="0" applyFont="1" applyAlignment="1">
      <alignment vertical="top" wrapText="1"/>
    </xf>
    <xf numFmtId="0" fontId="2" fillId="0" borderId="11" xfId="0" applyFont="1" applyBorder="1" applyAlignment="1">
      <alignment vertical="top" wrapText="1"/>
    </xf>
    <xf numFmtId="0" fontId="2" fillId="0" borderId="11" xfId="0" applyFont="1" applyBorder="1" applyAlignment="1">
      <alignment horizontal="center" vertical="top" wrapText="1"/>
    </xf>
    <xf numFmtId="3" fontId="2" fillId="0" borderId="5" xfId="0" applyNumberFormat="1" applyFont="1" applyBorder="1">
      <alignment vertical="center"/>
    </xf>
    <xf numFmtId="3" fontId="2" fillId="0" borderId="6" xfId="0" applyNumberFormat="1" applyFont="1" applyBorder="1">
      <alignment vertical="center"/>
    </xf>
    <xf numFmtId="3" fontId="2" fillId="0" borderId="7" xfId="0" applyNumberFormat="1" applyFont="1" applyBorder="1">
      <alignment vertical="center"/>
    </xf>
    <xf numFmtId="176" fontId="2" fillId="0" borderId="7" xfId="0" applyNumberFormat="1" applyFont="1" applyBorder="1">
      <alignment vertical="center"/>
    </xf>
    <xf numFmtId="176" fontId="2" fillId="0" borderId="5" xfId="0" applyNumberFormat="1" applyFont="1" applyBorder="1">
      <alignment vertical="center"/>
    </xf>
    <xf numFmtId="176" fontId="2" fillId="0" borderId="6" xfId="0" applyNumberFormat="1" applyFont="1" applyBorder="1">
      <alignment vertical="center"/>
    </xf>
    <xf numFmtId="3" fontId="2" fillId="0" borderId="0" xfId="0" applyNumberFormat="1" applyFont="1">
      <alignment vertical="center"/>
    </xf>
    <xf numFmtId="176" fontId="2" fillId="0" borderId="7" xfId="0" applyNumberFormat="1" applyFont="1" applyBorder="1" applyAlignment="1">
      <alignment horizontal="right" vertical="center"/>
    </xf>
    <xf numFmtId="0" fontId="2" fillId="0" borderId="0" xfId="0" applyFont="1" applyAlignment="1">
      <alignment horizontal="right" vertical="center"/>
    </xf>
    <xf numFmtId="49" fontId="2" fillId="0" borderId="5" xfId="0" applyNumberFormat="1" applyFont="1" applyBorder="1">
      <alignment vertical="center"/>
    </xf>
    <xf numFmtId="49" fontId="2" fillId="0" borderId="6" xfId="0" applyNumberFormat="1" applyFont="1" applyBorder="1">
      <alignment vertical="center"/>
    </xf>
    <xf numFmtId="49" fontId="2" fillId="0" borderId="7" xfId="0" applyNumberFormat="1" applyFont="1" applyBorder="1">
      <alignment vertical="center"/>
    </xf>
    <xf numFmtId="176" fontId="2" fillId="0" borderId="5" xfId="0" applyNumberFormat="1" applyFont="1" applyBorder="1" applyAlignment="1">
      <alignment horizontal="right" vertical="center"/>
    </xf>
    <xf numFmtId="176" fontId="2" fillId="0" borderId="6" xfId="0" applyNumberFormat="1" applyFont="1" applyBorder="1" applyAlignment="1">
      <alignment horizontal="right" vertical="center"/>
    </xf>
    <xf numFmtId="177" fontId="2" fillId="0" borderId="5" xfId="0" applyNumberFormat="1" applyFont="1" applyBorder="1" applyAlignment="1">
      <alignment horizontal="right" vertical="center"/>
    </xf>
    <xf numFmtId="177" fontId="2" fillId="0" borderId="7" xfId="0" applyNumberFormat="1" applyFont="1" applyBorder="1" applyAlignment="1">
      <alignment horizontal="right" vertical="center"/>
    </xf>
    <xf numFmtId="177" fontId="2" fillId="0" borderId="6" xfId="0" applyNumberFormat="1" applyFont="1" applyBorder="1" applyAlignment="1">
      <alignment horizontal="right" vertical="center"/>
    </xf>
    <xf numFmtId="0" fontId="2" fillId="0" borderId="0" xfId="0" applyFont="1" applyBorder="1">
      <alignment vertical="center"/>
    </xf>
    <xf numFmtId="49" fontId="2" fillId="0" borderId="0" xfId="0" applyNumberFormat="1" applyFont="1" applyBorder="1">
      <alignment vertical="center"/>
    </xf>
    <xf numFmtId="3" fontId="2" fillId="0" borderId="0" xfId="0" applyNumberFormat="1" applyFont="1" applyBorder="1">
      <alignment vertical="center"/>
    </xf>
    <xf numFmtId="176" fontId="2" fillId="0" borderId="0" xfId="0" applyNumberFormat="1" applyFont="1" applyBorder="1">
      <alignment vertical="center"/>
    </xf>
    <xf numFmtId="176" fontId="2" fillId="0" borderId="0" xfId="0" applyNumberFormat="1" applyFont="1" applyBorder="1" applyAlignment="1">
      <alignment horizontal="right" vertical="center"/>
    </xf>
    <xf numFmtId="177" fontId="2" fillId="0" borderId="0" xfId="0" applyNumberFormat="1" applyFont="1" applyBorder="1" applyAlignment="1">
      <alignment horizontal="right" vertical="center"/>
    </xf>
    <xf numFmtId="0" fontId="2" fillId="0" borderId="11" xfId="0" applyFont="1" applyBorder="1" applyAlignment="1">
      <alignment horizontal="center" vertical="top"/>
    </xf>
    <xf numFmtId="178" fontId="2" fillId="0" borderId="11" xfId="0" applyNumberFormat="1" applyFont="1" applyBorder="1" applyAlignment="1">
      <alignment vertical="top" wrapText="1"/>
    </xf>
    <xf numFmtId="0" fontId="4" fillId="0" borderId="11" xfId="0" applyFont="1" applyBorder="1" applyAlignment="1">
      <alignment horizontal="center" vertical="top" wrapText="1"/>
    </xf>
    <xf numFmtId="0" fontId="4" fillId="0" borderId="11" xfId="0" applyFont="1" applyBorder="1" applyAlignment="1">
      <alignment vertical="top" wrapText="1"/>
    </xf>
    <xf numFmtId="178" fontId="2" fillId="0" borderId="11" xfId="0" applyNumberFormat="1" applyFont="1" applyBorder="1" applyAlignment="1">
      <alignment horizontal="center" vertical="top"/>
    </xf>
    <xf numFmtId="177" fontId="2" fillId="0" borderId="5" xfId="0" applyNumberFormat="1" applyFont="1" applyBorder="1">
      <alignment vertical="center"/>
    </xf>
    <xf numFmtId="177" fontId="2" fillId="0" borderId="7" xfId="0" applyNumberFormat="1" applyFont="1" applyBorder="1">
      <alignment vertical="center"/>
    </xf>
    <xf numFmtId="176" fontId="5" fillId="0" borderId="12" xfId="0" applyNumberFormat="1" applyFont="1" applyBorder="1" applyAlignment="1">
      <alignment horizontal="center" vertical="center"/>
    </xf>
    <xf numFmtId="176" fontId="5" fillId="0" borderId="13" xfId="0" applyNumberFormat="1" applyFont="1" applyBorder="1" applyAlignment="1">
      <alignment horizontal="center" vertical="center"/>
    </xf>
    <xf numFmtId="176" fontId="5" fillId="0" borderId="14" xfId="0" applyNumberFormat="1" applyFont="1" applyBorder="1" applyAlignment="1">
      <alignment horizontal="center" vertical="center"/>
    </xf>
    <xf numFmtId="176" fontId="5" fillId="0" borderId="15" xfId="0" applyNumberFormat="1" applyFont="1" applyBorder="1" applyAlignment="1">
      <alignment horizontal="center" vertical="center"/>
    </xf>
    <xf numFmtId="176" fontId="5" fillId="0" borderId="16" xfId="0" applyNumberFormat="1" applyFont="1" applyBorder="1" applyAlignment="1">
      <alignment horizontal="center" vertical="center"/>
    </xf>
    <xf numFmtId="176" fontId="5" fillId="0" borderId="17" xfId="0" applyNumberFormat="1" applyFont="1" applyBorder="1" applyAlignment="1">
      <alignment horizontal="center" vertical="center"/>
    </xf>
    <xf numFmtId="177" fontId="2" fillId="0" borderId="6" xfId="0" applyNumberFormat="1" applyFont="1" applyBorder="1">
      <alignment vertical="center"/>
    </xf>
    <xf numFmtId="176" fontId="5" fillId="0" borderId="18" xfId="0" applyNumberFormat="1" applyFont="1" applyBorder="1" applyAlignment="1">
      <alignment horizontal="center" vertical="center"/>
    </xf>
    <xf numFmtId="176" fontId="5" fillId="0" borderId="19" xfId="0" applyNumberFormat="1" applyFont="1" applyBorder="1" applyAlignment="1">
      <alignment horizontal="center" vertical="center"/>
    </xf>
    <xf numFmtId="176" fontId="5" fillId="0" borderId="20" xfId="0" applyNumberFormat="1" applyFont="1" applyBorder="1" applyAlignment="1">
      <alignment horizontal="center" vertical="center"/>
    </xf>
    <xf numFmtId="176" fontId="2" fillId="0" borderId="12" xfId="0" applyNumberFormat="1" applyFont="1" applyBorder="1" applyAlignment="1">
      <alignment horizontal="center" vertical="center"/>
    </xf>
    <xf numFmtId="176" fontId="2" fillId="0" borderId="13" xfId="0" applyNumberFormat="1" applyFont="1" applyBorder="1" applyAlignment="1">
      <alignment horizontal="center" vertical="center"/>
    </xf>
    <xf numFmtId="176" fontId="2" fillId="0" borderId="14" xfId="0" applyNumberFormat="1" applyFont="1" applyBorder="1" applyAlignment="1">
      <alignment horizontal="center" vertical="center"/>
    </xf>
    <xf numFmtId="176" fontId="2" fillId="0" borderId="15" xfId="0" applyNumberFormat="1" applyFont="1" applyBorder="1" applyAlignment="1">
      <alignment horizontal="center" vertical="center"/>
    </xf>
    <xf numFmtId="176" fontId="2" fillId="0" borderId="16" xfId="0" applyNumberFormat="1" applyFont="1" applyBorder="1" applyAlignment="1">
      <alignment horizontal="center" vertical="center"/>
    </xf>
    <xf numFmtId="176" fontId="2" fillId="0" borderId="17" xfId="0" applyNumberFormat="1" applyFont="1" applyBorder="1" applyAlignment="1">
      <alignment horizontal="center" vertical="center"/>
    </xf>
    <xf numFmtId="176" fontId="2" fillId="0" borderId="18" xfId="0" applyNumberFormat="1" applyFont="1" applyBorder="1" applyAlignment="1">
      <alignment horizontal="center" vertical="center"/>
    </xf>
    <xf numFmtId="176" fontId="2" fillId="0" borderId="19" xfId="0" applyNumberFormat="1" applyFont="1" applyBorder="1" applyAlignment="1">
      <alignment horizontal="center" vertical="center"/>
    </xf>
    <xf numFmtId="176" fontId="2" fillId="0" borderId="20" xfId="0" applyNumberFormat="1" applyFont="1" applyBorder="1" applyAlignment="1">
      <alignment horizontal="center" vertical="center"/>
    </xf>
    <xf numFmtId="49" fontId="2" fillId="0" borderId="11" xfId="0" applyNumberFormat="1" applyFont="1" applyBorder="1" applyAlignment="1">
      <alignment vertical="top" wrapText="1"/>
    </xf>
    <xf numFmtId="49" fontId="2" fillId="0" borderId="11" xfId="0" applyNumberFormat="1" applyFont="1" applyBorder="1" applyAlignment="1">
      <alignment horizontal="center"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31"/>
  <sheetViews>
    <sheetView showGridLines="0" tabSelected="1" zoomScaleNormal="100" zoomScaleSheetLayoutView="100" workbookViewId="0"/>
  </sheetViews>
  <sheetFormatPr defaultColWidth="8" defaultRowHeight="15" customHeight="1" outlineLevelCol="1" x14ac:dyDescent="0.15"/>
  <cols>
    <col min="1" max="1" width="15.6640625" style="1" customWidth="1"/>
    <col min="2" max="2" width="14.33203125" style="1" customWidth="1"/>
    <col min="3" max="11" width="8.109375" style="1" customWidth="1" outlineLevel="1"/>
    <col min="12" max="20" width="8.109375" style="1" customWidth="1"/>
    <col min="21" max="16384" width="8" style="1"/>
  </cols>
  <sheetData>
    <row r="1" spans="1:20" ht="15" customHeight="1" x14ac:dyDescent="0.15">
      <c r="C1" s="1" t="s">
        <v>11</v>
      </c>
      <c r="L1" s="1" t="s">
        <v>19</v>
      </c>
    </row>
    <row r="3" spans="1:20" s="13" customFormat="1" ht="32.4" x14ac:dyDescent="0.15">
      <c r="A3" s="11"/>
      <c r="B3" s="12"/>
      <c r="C3" s="15" t="s">
        <v>1</v>
      </c>
      <c r="D3" s="14" t="s">
        <v>12</v>
      </c>
      <c r="E3" s="14" t="s">
        <v>13</v>
      </c>
      <c r="F3" s="14" t="s">
        <v>14</v>
      </c>
      <c r="G3" s="14" t="s">
        <v>15</v>
      </c>
      <c r="H3" s="14" t="s">
        <v>16</v>
      </c>
      <c r="I3" s="14" t="s">
        <v>17</v>
      </c>
      <c r="J3" s="15" t="s">
        <v>2</v>
      </c>
      <c r="K3" s="15" t="s">
        <v>20</v>
      </c>
      <c r="L3" s="15" t="s">
        <v>1</v>
      </c>
      <c r="M3" s="14" t="s">
        <v>21</v>
      </c>
      <c r="N3" s="14" t="s">
        <v>22</v>
      </c>
      <c r="O3" s="14" t="s">
        <v>23</v>
      </c>
      <c r="P3" s="14" t="s">
        <v>24</v>
      </c>
      <c r="Q3" s="14" t="s">
        <v>25</v>
      </c>
      <c r="R3" s="15" t="s">
        <v>26</v>
      </c>
      <c r="S3" s="15" t="s">
        <v>2</v>
      </c>
      <c r="T3" s="15" t="s">
        <v>18</v>
      </c>
    </row>
    <row r="4" spans="1:20" ht="15" customHeight="1" x14ac:dyDescent="0.15">
      <c r="A4" s="9" t="s">
        <v>0</v>
      </c>
      <c r="B4" s="10"/>
      <c r="C4" s="16">
        <f>SUM(C6:C8)</f>
        <v>104</v>
      </c>
      <c r="D4" s="16">
        <f t="shared" ref="D4:K4" si="0">D13</f>
        <v>22</v>
      </c>
      <c r="E4" s="16">
        <f t="shared" si="0"/>
        <v>13</v>
      </c>
      <c r="F4" s="16">
        <f t="shared" si="0"/>
        <v>16</v>
      </c>
      <c r="G4" s="16">
        <f t="shared" si="0"/>
        <v>20</v>
      </c>
      <c r="H4" s="16">
        <f t="shared" si="0"/>
        <v>10</v>
      </c>
      <c r="I4" s="16">
        <f t="shared" si="0"/>
        <v>13</v>
      </c>
      <c r="J4" s="16">
        <f t="shared" si="0"/>
        <v>10</v>
      </c>
      <c r="K4" s="28">
        <f t="shared" si="0"/>
        <v>146.36170212765958</v>
      </c>
      <c r="L4" s="16">
        <f>SUM(L6:L8)</f>
        <v>104</v>
      </c>
      <c r="M4" s="16">
        <f t="shared" ref="M4:T4" si="1">M13</f>
        <v>19</v>
      </c>
      <c r="N4" s="16">
        <f t="shared" si="1"/>
        <v>8</v>
      </c>
      <c r="O4" s="16">
        <f t="shared" si="1"/>
        <v>11</v>
      </c>
      <c r="P4" s="16">
        <f t="shared" si="1"/>
        <v>21</v>
      </c>
      <c r="Q4" s="16">
        <f t="shared" si="1"/>
        <v>12</v>
      </c>
      <c r="R4" s="16">
        <f t="shared" si="1"/>
        <v>14</v>
      </c>
      <c r="S4" s="16">
        <f t="shared" si="1"/>
        <v>19</v>
      </c>
      <c r="T4" s="30">
        <f t="shared" si="1"/>
        <v>1541.4117647058824</v>
      </c>
    </row>
    <row r="5" spans="1:20" ht="15" customHeight="1" x14ac:dyDescent="0.15">
      <c r="A5" s="4"/>
      <c r="B5" s="5"/>
      <c r="C5" s="23">
        <f>IF(SUM(D5:J5)&gt;100,"－",SUM(D5:J5))</f>
        <v>100</v>
      </c>
      <c r="D5" s="19">
        <f t="shared" ref="D5:J5" si="2">D4/$C4*100</f>
        <v>21.153846153846153</v>
      </c>
      <c r="E5" s="19">
        <f t="shared" si="2"/>
        <v>12.5</v>
      </c>
      <c r="F5" s="19">
        <f t="shared" si="2"/>
        <v>15.384615384615385</v>
      </c>
      <c r="G5" s="19">
        <f t="shared" si="2"/>
        <v>19.230769230769234</v>
      </c>
      <c r="H5" s="19">
        <f t="shared" si="2"/>
        <v>9.6153846153846168</v>
      </c>
      <c r="I5" s="19">
        <f t="shared" si="2"/>
        <v>12.5</v>
      </c>
      <c r="J5" s="19">
        <f t="shared" si="2"/>
        <v>9.6153846153846168</v>
      </c>
      <c r="K5" s="23"/>
      <c r="L5" s="23">
        <f>IF(SUM(M5:S5)&gt;100,"－",SUM(M5:S5))</f>
        <v>100</v>
      </c>
      <c r="M5" s="19">
        <f t="shared" ref="M5:S5" si="3">M4/$L4*100</f>
        <v>18.269230769230766</v>
      </c>
      <c r="N5" s="19">
        <f t="shared" si="3"/>
        <v>7.6923076923076925</v>
      </c>
      <c r="O5" s="19">
        <f t="shared" si="3"/>
        <v>10.576923076923077</v>
      </c>
      <c r="P5" s="19">
        <f t="shared" si="3"/>
        <v>20.192307692307693</v>
      </c>
      <c r="Q5" s="19">
        <f t="shared" si="3"/>
        <v>11.538461538461538</v>
      </c>
      <c r="R5" s="19">
        <f t="shared" si="3"/>
        <v>13.461538461538462</v>
      </c>
      <c r="S5" s="19">
        <f t="shared" si="3"/>
        <v>18.269230769230766</v>
      </c>
      <c r="T5" s="31"/>
    </row>
    <row r="6" spans="1:20" ht="15" customHeight="1" x14ac:dyDescent="0.15">
      <c r="A6" s="2" t="s">
        <v>140</v>
      </c>
      <c r="B6" s="25" t="s">
        <v>4</v>
      </c>
      <c r="C6" s="16">
        <f>C15</f>
        <v>81</v>
      </c>
      <c r="D6" s="20">
        <f>IF($C6=0,0,D26/$C6*100)</f>
        <v>24.691358024691358</v>
      </c>
      <c r="E6" s="20">
        <f t="shared" ref="E6:J6" si="4">IF($C6=0,0,E26/$C6*100)</f>
        <v>16.049382716049383</v>
      </c>
      <c r="F6" s="20">
        <f t="shared" si="4"/>
        <v>17.283950617283949</v>
      </c>
      <c r="G6" s="20">
        <f t="shared" si="4"/>
        <v>19.753086419753085</v>
      </c>
      <c r="H6" s="20">
        <f t="shared" si="4"/>
        <v>8.6419753086419746</v>
      </c>
      <c r="I6" s="20">
        <f t="shared" si="4"/>
        <v>6.1728395061728394</v>
      </c>
      <c r="J6" s="20">
        <f t="shared" si="4"/>
        <v>7.4074074074074066</v>
      </c>
      <c r="K6" s="28">
        <f>K15</f>
        <v>107.94666666666667</v>
      </c>
      <c r="L6" s="16">
        <f>L15</f>
        <v>81</v>
      </c>
      <c r="M6" s="20">
        <f>IF($C6=0,0,M26/$C6*100)</f>
        <v>19.753086419753085</v>
      </c>
      <c r="N6" s="20">
        <f t="shared" ref="N6:S6" si="5">IF($C6=0,0,N26/$C6*100)</f>
        <v>8.6419753086419746</v>
      </c>
      <c r="O6" s="20">
        <f t="shared" si="5"/>
        <v>11.111111111111111</v>
      </c>
      <c r="P6" s="20">
        <f t="shared" si="5"/>
        <v>23.456790123456788</v>
      </c>
      <c r="Q6" s="20">
        <f t="shared" si="5"/>
        <v>9.8765432098765427</v>
      </c>
      <c r="R6" s="20">
        <f t="shared" si="5"/>
        <v>11.111111111111111</v>
      </c>
      <c r="S6" s="20">
        <f t="shared" si="5"/>
        <v>16.049382716049383</v>
      </c>
      <c r="T6" s="30">
        <f>T15</f>
        <v>1309.1764705882354</v>
      </c>
    </row>
    <row r="7" spans="1:20" ht="15" customHeight="1" x14ac:dyDescent="0.15">
      <c r="A7" s="3" t="s">
        <v>9</v>
      </c>
      <c r="B7" s="26" t="s">
        <v>254</v>
      </c>
      <c r="C7" s="17">
        <f>SUM(C16:C19)</f>
        <v>19</v>
      </c>
      <c r="D7" s="21">
        <f>IF($C7=0,0,SUM(D27:D30)/$C7*100)</f>
        <v>10.526315789473683</v>
      </c>
      <c r="E7" s="21">
        <f t="shared" ref="E7:J7" si="6">IF($C7=0,0,SUM(E27:E30)/$C7*100)</f>
        <v>0</v>
      </c>
      <c r="F7" s="21">
        <f t="shared" si="6"/>
        <v>10.526315789473683</v>
      </c>
      <c r="G7" s="21">
        <f t="shared" si="6"/>
        <v>10.526315789473683</v>
      </c>
      <c r="H7" s="21">
        <f t="shared" si="6"/>
        <v>15.789473684210526</v>
      </c>
      <c r="I7" s="21">
        <f t="shared" si="6"/>
        <v>36.84210526315789</v>
      </c>
      <c r="J7" s="21">
        <f t="shared" si="6"/>
        <v>15.789473684210526</v>
      </c>
      <c r="K7" s="29">
        <f>(K27*(C27-J27)+K28*(C28-J28)+K29*(C29-J29)+K30*(C30-J30))/(C7-SUM(J27:J30))</f>
        <v>280.75</v>
      </c>
      <c r="L7" s="17">
        <f>SUM(L16:L19)</f>
        <v>19</v>
      </c>
      <c r="M7" s="21">
        <f>IF($C7=0,0,SUM(M27:M30)/$C7*100)</f>
        <v>15.789473684210526</v>
      </c>
      <c r="N7" s="21">
        <f t="shared" ref="N7:R7" si="7">IF($C7=0,0,SUM(N27:N30)/$C7*100)</f>
        <v>5.2631578947368416</v>
      </c>
      <c r="O7" s="21">
        <f t="shared" si="7"/>
        <v>10.526315789473683</v>
      </c>
      <c r="P7" s="21">
        <f t="shared" si="7"/>
        <v>10.526315789473683</v>
      </c>
      <c r="Q7" s="21">
        <f t="shared" si="7"/>
        <v>15.789473684210526</v>
      </c>
      <c r="R7" s="21">
        <f t="shared" si="7"/>
        <v>21.052631578947366</v>
      </c>
      <c r="S7" s="21">
        <f>IF($C7=0,0,SUM(S27:S30)/$C7*100)</f>
        <v>21.052631578947366</v>
      </c>
      <c r="T7" s="32">
        <f>(T27*(L27-S27)+T28*(L28-S28)+T29*(L29-S29)+T30*(L30-S30))/(L7-SUM(S27:S30))</f>
        <v>2307.7333333333331</v>
      </c>
    </row>
    <row r="8" spans="1:20" ht="15" customHeight="1" x14ac:dyDescent="0.15">
      <c r="A8" s="4" t="s">
        <v>10</v>
      </c>
      <c r="B8" s="27" t="s">
        <v>2</v>
      </c>
      <c r="C8" s="18">
        <f>C20</f>
        <v>4</v>
      </c>
      <c r="D8" s="19">
        <f>IF($C8=0,0,D31/$C8*100)</f>
        <v>0</v>
      </c>
      <c r="E8" s="19">
        <f t="shared" ref="E8:J8" si="8">IF($C8=0,0,E31/$C8*100)</f>
        <v>0</v>
      </c>
      <c r="F8" s="19">
        <f t="shared" si="8"/>
        <v>0</v>
      </c>
      <c r="G8" s="19">
        <f t="shared" si="8"/>
        <v>50</v>
      </c>
      <c r="H8" s="19">
        <f t="shared" si="8"/>
        <v>0</v>
      </c>
      <c r="I8" s="19">
        <f t="shared" si="8"/>
        <v>25</v>
      </c>
      <c r="J8" s="19">
        <f t="shared" si="8"/>
        <v>25</v>
      </c>
      <c r="K8" s="23">
        <f>K20</f>
        <v>390</v>
      </c>
      <c r="L8" s="18">
        <f>L20</f>
        <v>4</v>
      </c>
      <c r="M8" s="19">
        <f t="shared" ref="M8" si="9">IF($L8=0,0,M20/$L8*100)</f>
        <v>0</v>
      </c>
      <c r="N8" s="19">
        <f>IF($C8=0,0,N31/$C8*100)</f>
        <v>0</v>
      </c>
      <c r="O8" s="19">
        <f t="shared" ref="O8:S8" si="10">IF($C8=0,0,O31/$C8*100)</f>
        <v>0</v>
      </c>
      <c r="P8" s="19">
        <f t="shared" si="10"/>
        <v>0</v>
      </c>
      <c r="Q8" s="19">
        <f t="shared" si="10"/>
        <v>25</v>
      </c>
      <c r="R8" s="19">
        <f t="shared" si="10"/>
        <v>25</v>
      </c>
      <c r="S8" s="19">
        <f t="shared" si="10"/>
        <v>50</v>
      </c>
      <c r="T8" s="31">
        <f>T20</f>
        <v>3690</v>
      </c>
    </row>
    <row r="9" spans="1:20" ht="15" customHeight="1" x14ac:dyDescent="0.15">
      <c r="A9" s="33"/>
      <c r="B9" s="34"/>
      <c r="C9" s="35"/>
      <c r="D9" s="36"/>
      <c r="E9" s="36"/>
      <c r="F9" s="36"/>
      <c r="G9" s="36"/>
      <c r="H9" s="36"/>
      <c r="I9" s="36"/>
      <c r="J9" s="36"/>
      <c r="K9" s="37"/>
      <c r="L9" s="35"/>
      <c r="M9" s="36"/>
      <c r="N9" s="36"/>
      <c r="O9" s="36"/>
      <c r="P9" s="36"/>
      <c r="Q9" s="36"/>
      <c r="R9" s="36"/>
      <c r="S9" s="36"/>
      <c r="T9" s="38"/>
    </row>
    <row r="10" spans="1:20" ht="15" customHeight="1" x14ac:dyDescent="0.15">
      <c r="C10" s="1" t="s">
        <v>11</v>
      </c>
      <c r="L10" s="1" t="s">
        <v>19</v>
      </c>
    </row>
    <row r="12" spans="1:20" s="13" customFormat="1" ht="32.4" x14ac:dyDescent="0.15">
      <c r="A12" s="11"/>
      <c r="B12" s="12"/>
      <c r="C12" s="15" t="s">
        <v>1</v>
      </c>
      <c r="D12" s="14" t="s">
        <v>12</v>
      </c>
      <c r="E12" s="14" t="s">
        <v>13</v>
      </c>
      <c r="F12" s="14" t="s">
        <v>14</v>
      </c>
      <c r="G12" s="14" t="s">
        <v>15</v>
      </c>
      <c r="H12" s="14" t="s">
        <v>16</v>
      </c>
      <c r="I12" s="14" t="s">
        <v>17</v>
      </c>
      <c r="J12" s="15" t="s">
        <v>2</v>
      </c>
      <c r="K12" s="15" t="s">
        <v>20</v>
      </c>
      <c r="L12" s="15" t="s">
        <v>1</v>
      </c>
      <c r="M12" s="14" t="s">
        <v>21</v>
      </c>
      <c r="N12" s="14" t="s">
        <v>22</v>
      </c>
      <c r="O12" s="14" t="s">
        <v>23</v>
      </c>
      <c r="P12" s="14" t="s">
        <v>24</v>
      </c>
      <c r="Q12" s="14" t="s">
        <v>25</v>
      </c>
      <c r="R12" s="15" t="s">
        <v>26</v>
      </c>
      <c r="S12" s="15" t="s">
        <v>2</v>
      </c>
      <c r="T12" s="15" t="s">
        <v>18</v>
      </c>
    </row>
    <row r="13" spans="1:20" ht="15" customHeight="1" x14ac:dyDescent="0.15">
      <c r="A13" s="9" t="s">
        <v>0</v>
      </c>
      <c r="B13" s="10"/>
      <c r="C13" s="16">
        <f t="shared" ref="C13:S13" si="11">C24</f>
        <v>104</v>
      </c>
      <c r="D13" s="16">
        <f t="shared" si="11"/>
        <v>22</v>
      </c>
      <c r="E13" s="16">
        <f t="shared" si="11"/>
        <v>13</v>
      </c>
      <c r="F13" s="16">
        <f t="shared" si="11"/>
        <v>16</v>
      </c>
      <c r="G13" s="16">
        <f t="shared" si="11"/>
        <v>20</v>
      </c>
      <c r="H13" s="16">
        <f t="shared" si="11"/>
        <v>10</v>
      </c>
      <c r="I13" s="16">
        <f t="shared" si="11"/>
        <v>13</v>
      </c>
      <c r="J13" s="16">
        <f t="shared" si="11"/>
        <v>10</v>
      </c>
      <c r="K13" s="28">
        <f t="shared" si="11"/>
        <v>146.36170212765958</v>
      </c>
      <c r="L13" s="16">
        <f t="shared" si="11"/>
        <v>104</v>
      </c>
      <c r="M13" s="16">
        <f t="shared" si="11"/>
        <v>19</v>
      </c>
      <c r="N13" s="16">
        <f t="shared" si="11"/>
        <v>8</v>
      </c>
      <c r="O13" s="16">
        <f t="shared" si="11"/>
        <v>11</v>
      </c>
      <c r="P13" s="16">
        <f t="shared" si="11"/>
        <v>21</v>
      </c>
      <c r="Q13" s="16">
        <f t="shared" si="11"/>
        <v>12</v>
      </c>
      <c r="R13" s="16">
        <f t="shared" si="11"/>
        <v>14</v>
      </c>
      <c r="S13" s="16">
        <f t="shared" si="11"/>
        <v>19</v>
      </c>
      <c r="T13" s="30">
        <f t="shared" ref="T13" si="12">T24</f>
        <v>1541.4117647058824</v>
      </c>
    </row>
    <row r="14" spans="1:20" ht="15" customHeight="1" x14ac:dyDescent="0.15">
      <c r="A14" s="4"/>
      <c r="B14" s="5"/>
      <c r="C14" s="23">
        <f>IF(SUM(D14:J14)&gt;100,"－",SUM(D14:J14))</f>
        <v>100</v>
      </c>
      <c r="D14" s="19">
        <f t="shared" ref="D14:J14" si="13">D13/$C13*100</f>
        <v>21.153846153846153</v>
      </c>
      <c r="E14" s="19">
        <f t="shared" si="13"/>
        <v>12.5</v>
      </c>
      <c r="F14" s="19">
        <f t="shared" si="13"/>
        <v>15.384615384615385</v>
      </c>
      <c r="G14" s="19">
        <f t="shared" si="13"/>
        <v>19.230769230769234</v>
      </c>
      <c r="H14" s="19">
        <f t="shared" si="13"/>
        <v>9.6153846153846168</v>
      </c>
      <c r="I14" s="19">
        <f t="shared" si="13"/>
        <v>12.5</v>
      </c>
      <c r="J14" s="19">
        <f t="shared" si="13"/>
        <v>9.6153846153846168</v>
      </c>
      <c r="K14" s="23"/>
      <c r="L14" s="23">
        <f>IF(SUM(M14:S14)&gt;100,"－",SUM(M14:S14))</f>
        <v>100</v>
      </c>
      <c r="M14" s="19">
        <f t="shared" ref="M14:S14" si="14">M13/$L13*100</f>
        <v>18.269230769230766</v>
      </c>
      <c r="N14" s="19">
        <f t="shared" si="14"/>
        <v>7.6923076923076925</v>
      </c>
      <c r="O14" s="19">
        <f t="shared" si="14"/>
        <v>10.576923076923077</v>
      </c>
      <c r="P14" s="19">
        <f t="shared" si="14"/>
        <v>20.192307692307693</v>
      </c>
      <c r="Q14" s="19">
        <f t="shared" si="14"/>
        <v>11.538461538461538</v>
      </c>
      <c r="R14" s="19">
        <f t="shared" si="14"/>
        <v>13.461538461538462</v>
      </c>
      <c r="S14" s="19">
        <f t="shared" si="14"/>
        <v>18.269230769230766</v>
      </c>
      <c r="T14" s="31"/>
    </row>
    <row r="15" spans="1:20" ht="15" customHeight="1" x14ac:dyDescent="0.15">
      <c r="A15" s="2" t="s">
        <v>140</v>
      </c>
      <c r="B15" s="25" t="s">
        <v>4</v>
      </c>
      <c r="C15" s="16">
        <f t="shared" ref="C15:C20" si="15">C26</f>
        <v>81</v>
      </c>
      <c r="D15" s="20">
        <f>IF($C15=0,0,D26/$C15*100)</f>
        <v>24.691358024691358</v>
      </c>
      <c r="E15" s="20">
        <f t="shared" ref="D15:J20" si="16">IF($C15=0,0,E26/$C15*100)</f>
        <v>16.049382716049383</v>
      </c>
      <c r="F15" s="20">
        <f t="shared" si="16"/>
        <v>17.283950617283949</v>
      </c>
      <c r="G15" s="20">
        <f t="shared" si="16"/>
        <v>19.753086419753085</v>
      </c>
      <c r="H15" s="20">
        <f t="shared" si="16"/>
        <v>8.6419753086419746</v>
      </c>
      <c r="I15" s="20">
        <f t="shared" si="16"/>
        <v>6.1728395061728394</v>
      </c>
      <c r="J15" s="20">
        <f t="shared" si="16"/>
        <v>7.4074074074074066</v>
      </c>
      <c r="K15" s="28">
        <f t="shared" ref="K15" si="17">K26</f>
        <v>107.94666666666667</v>
      </c>
      <c r="L15" s="16">
        <f t="shared" ref="L15:L20" si="18">L26</f>
        <v>81</v>
      </c>
      <c r="M15" s="20">
        <f t="shared" ref="M15:S20" si="19">IF($L15=0,0,M26/$L15*100)</f>
        <v>19.753086419753085</v>
      </c>
      <c r="N15" s="20">
        <f t="shared" si="19"/>
        <v>8.6419753086419746</v>
      </c>
      <c r="O15" s="20">
        <f t="shared" si="19"/>
        <v>11.111111111111111</v>
      </c>
      <c r="P15" s="20">
        <f t="shared" si="19"/>
        <v>23.456790123456788</v>
      </c>
      <c r="Q15" s="20">
        <f t="shared" si="19"/>
        <v>9.8765432098765427</v>
      </c>
      <c r="R15" s="20">
        <f t="shared" si="19"/>
        <v>11.111111111111111</v>
      </c>
      <c r="S15" s="20">
        <f t="shared" si="19"/>
        <v>16.049382716049383</v>
      </c>
      <c r="T15" s="30">
        <f t="shared" ref="T15:T20" si="20">T26</f>
        <v>1309.1764705882354</v>
      </c>
    </row>
    <row r="16" spans="1:20" ht="15" customHeight="1" x14ac:dyDescent="0.15">
      <c r="A16" s="3" t="s">
        <v>9</v>
      </c>
      <c r="B16" s="26" t="s">
        <v>5</v>
      </c>
      <c r="C16" s="17">
        <f t="shared" si="15"/>
        <v>7</v>
      </c>
      <c r="D16" s="21">
        <f t="shared" si="16"/>
        <v>14.285714285714285</v>
      </c>
      <c r="E16" s="21">
        <f t="shared" si="16"/>
        <v>0</v>
      </c>
      <c r="F16" s="21">
        <f t="shared" si="16"/>
        <v>14.285714285714285</v>
      </c>
      <c r="G16" s="21">
        <f t="shared" si="16"/>
        <v>14.285714285714285</v>
      </c>
      <c r="H16" s="21">
        <f t="shared" si="16"/>
        <v>42.857142857142854</v>
      </c>
      <c r="I16" s="21">
        <f t="shared" si="16"/>
        <v>14.285714285714285</v>
      </c>
      <c r="J16" s="21">
        <f t="shared" si="16"/>
        <v>0</v>
      </c>
      <c r="K16" s="29">
        <f t="shared" ref="K16" si="21">K27</f>
        <v>187.71428571428572</v>
      </c>
      <c r="L16" s="17">
        <f t="shared" si="18"/>
        <v>7</v>
      </c>
      <c r="M16" s="21">
        <f t="shared" si="19"/>
        <v>28.571428571428569</v>
      </c>
      <c r="N16" s="21">
        <f t="shared" si="19"/>
        <v>14.285714285714285</v>
      </c>
      <c r="O16" s="21">
        <f t="shared" si="19"/>
        <v>14.285714285714285</v>
      </c>
      <c r="P16" s="21">
        <f t="shared" si="19"/>
        <v>28.571428571428569</v>
      </c>
      <c r="Q16" s="21">
        <f t="shared" si="19"/>
        <v>0</v>
      </c>
      <c r="R16" s="21">
        <f t="shared" si="19"/>
        <v>14.285714285714285</v>
      </c>
      <c r="S16" s="21">
        <f t="shared" si="19"/>
        <v>0</v>
      </c>
      <c r="T16" s="32">
        <f t="shared" si="20"/>
        <v>1111.2857142857142</v>
      </c>
    </row>
    <row r="17" spans="1:20" ht="15" customHeight="1" x14ac:dyDescent="0.15">
      <c r="A17" s="3" t="s">
        <v>10</v>
      </c>
      <c r="B17" s="26" t="s">
        <v>6</v>
      </c>
      <c r="C17" s="17">
        <f t="shared" si="15"/>
        <v>6</v>
      </c>
      <c r="D17" s="21">
        <f t="shared" si="16"/>
        <v>0</v>
      </c>
      <c r="E17" s="21">
        <f t="shared" si="16"/>
        <v>0</v>
      </c>
      <c r="F17" s="21">
        <f t="shared" si="16"/>
        <v>0</v>
      </c>
      <c r="G17" s="21">
        <f t="shared" si="16"/>
        <v>16.666666666666664</v>
      </c>
      <c r="H17" s="21">
        <f t="shared" si="16"/>
        <v>0</v>
      </c>
      <c r="I17" s="21">
        <f t="shared" si="16"/>
        <v>66.666666666666657</v>
      </c>
      <c r="J17" s="21">
        <f t="shared" si="16"/>
        <v>16.666666666666664</v>
      </c>
      <c r="K17" s="29">
        <f t="shared" ref="K17" si="22">K28</f>
        <v>442.8</v>
      </c>
      <c r="L17" s="17">
        <f t="shared" si="18"/>
        <v>6</v>
      </c>
      <c r="M17" s="21">
        <f t="shared" si="19"/>
        <v>0</v>
      </c>
      <c r="N17" s="21">
        <f t="shared" si="19"/>
        <v>0</v>
      </c>
      <c r="O17" s="21">
        <f t="shared" si="19"/>
        <v>16.666666666666664</v>
      </c>
      <c r="P17" s="21">
        <f t="shared" si="19"/>
        <v>0</v>
      </c>
      <c r="Q17" s="21">
        <f t="shared" si="19"/>
        <v>50</v>
      </c>
      <c r="R17" s="21">
        <f t="shared" si="19"/>
        <v>16.666666666666664</v>
      </c>
      <c r="S17" s="21">
        <f t="shared" si="19"/>
        <v>16.666666666666664</v>
      </c>
      <c r="T17" s="32">
        <f t="shared" si="20"/>
        <v>2886.8</v>
      </c>
    </row>
    <row r="18" spans="1:20" ht="15" customHeight="1" x14ac:dyDescent="0.15">
      <c r="A18" s="3"/>
      <c r="B18" s="26" t="s">
        <v>7</v>
      </c>
      <c r="C18" s="17">
        <f t="shared" si="15"/>
        <v>2</v>
      </c>
      <c r="D18" s="21">
        <f t="shared" si="16"/>
        <v>0</v>
      </c>
      <c r="E18" s="21">
        <f t="shared" si="16"/>
        <v>0</v>
      </c>
      <c r="F18" s="21">
        <f t="shared" si="16"/>
        <v>0</v>
      </c>
      <c r="G18" s="21">
        <f t="shared" si="16"/>
        <v>0</v>
      </c>
      <c r="H18" s="21">
        <f t="shared" si="16"/>
        <v>0</v>
      </c>
      <c r="I18" s="21">
        <f t="shared" si="16"/>
        <v>100</v>
      </c>
      <c r="J18" s="21">
        <f t="shared" si="16"/>
        <v>0</v>
      </c>
      <c r="K18" s="29">
        <f t="shared" ref="K18" si="23">K29</f>
        <v>445.5</v>
      </c>
      <c r="L18" s="17">
        <f t="shared" si="18"/>
        <v>2</v>
      </c>
      <c r="M18" s="21">
        <f t="shared" si="19"/>
        <v>0</v>
      </c>
      <c r="N18" s="21">
        <f t="shared" si="19"/>
        <v>0</v>
      </c>
      <c r="O18" s="21">
        <f t="shared" si="19"/>
        <v>0</v>
      </c>
      <c r="P18" s="21">
        <f t="shared" si="19"/>
        <v>0</v>
      </c>
      <c r="Q18" s="21">
        <f t="shared" si="19"/>
        <v>0</v>
      </c>
      <c r="R18" s="21">
        <f t="shared" si="19"/>
        <v>100</v>
      </c>
      <c r="S18" s="21">
        <f t="shared" si="19"/>
        <v>0</v>
      </c>
      <c r="T18" s="32">
        <f t="shared" si="20"/>
        <v>6200</v>
      </c>
    </row>
    <row r="19" spans="1:20" ht="15" customHeight="1" x14ac:dyDescent="0.15">
      <c r="A19" s="3"/>
      <c r="B19" s="26" t="s">
        <v>8</v>
      </c>
      <c r="C19" s="17">
        <f t="shared" si="15"/>
        <v>4</v>
      </c>
      <c r="D19" s="21">
        <f t="shared" si="16"/>
        <v>25</v>
      </c>
      <c r="E19" s="21">
        <f t="shared" si="16"/>
        <v>0</v>
      </c>
      <c r="F19" s="21">
        <f t="shared" si="16"/>
        <v>25</v>
      </c>
      <c r="G19" s="21">
        <f t="shared" si="16"/>
        <v>0</v>
      </c>
      <c r="H19" s="21">
        <f t="shared" si="16"/>
        <v>0</v>
      </c>
      <c r="I19" s="21">
        <f t="shared" si="16"/>
        <v>0</v>
      </c>
      <c r="J19" s="21">
        <f t="shared" si="16"/>
        <v>50</v>
      </c>
      <c r="K19" s="29">
        <f t="shared" ref="K19" si="24">K30</f>
        <v>36.5</v>
      </c>
      <c r="L19" s="17">
        <f t="shared" si="18"/>
        <v>4</v>
      </c>
      <c r="M19" s="21">
        <f t="shared" si="19"/>
        <v>25</v>
      </c>
      <c r="N19" s="21">
        <f t="shared" si="19"/>
        <v>0</v>
      </c>
      <c r="O19" s="21">
        <f t="shared" si="19"/>
        <v>0</v>
      </c>
      <c r="P19" s="21">
        <f t="shared" si="19"/>
        <v>0</v>
      </c>
      <c r="Q19" s="21">
        <f t="shared" si="19"/>
        <v>0</v>
      </c>
      <c r="R19" s="21">
        <f t="shared" si="19"/>
        <v>0</v>
      </c>
      <c r="S19" s="21">
        <f t="shared" si="19"/>
        <v>75</v>
      </c>
      <c r="T19" s="32">
        <f t="shared" si="20"/>
        <v>3</v>
      </c>
    </row>
    <row r="20" spans="1:20" ht="15" customHeight="1" x14ac:dyDescent="0.15">
      <c r="A20" s="4"/>
      <c r="B20" s="27" t="s">
        <v>2</v>
      </c>
      <c r="C20" s="18">
        <f t="shared" si="15"/>
        <v>4</v>
      </c>
      <c r="D20" s="19">
        <f t="shared" si="16"/>
        <v>0</v>
      </c>
      <c r="E20" s="19">
        <f t="shared" si="16"/>
        <v>0</v>
      </c>
      <c r="F20" s="19">
        <f t="shared" si="16"/>
        <v>0</v>
      </c>
      <c r="G20" s="19">
        <f t="shared" si="16"/>
        <v>50</v>
      </c>
      <c r="H20" s="19">
        <f t="shared" si="16"/>
        <v>0</v>
      </c>
      <c r="I20" s="19">
        <f t="shared" si="16"/>
        <v>25</v>
      </c>
      <c r="J20" s="19">
        <f t="shared" si="16"/>
        <v>25</v>
      </c>
      <c r="K20" s="23">
        <f t="shared" ref="K20" si="25">K31</f>
        <v>390</v>
      </c>
      <c r="L20" s="18">
        <f t="shared" si="18"/>
        <v>4</v>
      </c>
      <c r="M20" s="19">
        <f t="shared" si="19"/>
        <v>0</v>
      </c>
      <c r="N20" s="19">
        <f t="shared" si="19"/>
        <v>0</v>
      </c>
      <c r="O20" s="19">
        <f t="shared" si="19"/>
        <v>0</v>
      </c>
      <c r="P20" s="19">
        <f t="shared" si="19"/>
        <v>0</v>
      </c>
      <c r="Q20" s="19">
        <f t="shared" si="19"/>
        <v>25</v>
      </c>
      <c r="R20" s="19">
        <f t="shared" si="19"/>
        <v>25</v>
      </c>
      <c r="S20" s="19">
        <f t="shared" si="19"/>
        <v>50</v>
      </c>
      <c r="T20" s="31">
        <f t="shared" si="20"/>
        <v>3690</v>
      </c>
    </row>
    <row r="24" spans="1:20" ht="15" customHeight="1" x14ac:dyDescent="0.15">
      <c r="A24" s="9" t="s">
        <v>0</v>
      </c>
      <c r="B24" s="10"/>
      <c r="C24" s="22">
        <v>104</v>
      </c>
      <c r="D24" s="22">
        <v>22</v>
      </c>
      <c r="E24" s="22">
        <v>13</v>
      </c>
      <c r="F24" s="22">
        <v>16</v>
      </c>
      <c r="G24" s="22">
        <v>20</v>
      </c>
      <c r="H24" s="22">
        <v>10</v>
      </c>
      <c r="I24" s="22">
        <v>13</v>
      </c>
      <c r="J24" s="22">
        <v>10</v>
      </c>
      <c r="K24" s="22">
        <v>146.36170212765958</v>
      </c>
      <c r="L24" s="22">
        <v>104</v>
      </c>
      <c r="M24" s="22">
        <v>19</v>
      </c>
      <c r="N24" s="22">
        <v>8</v>
      </c>
      <c r="O24" s="22">
        <v>11</v>
      </c>
      <c r="P24" s="22">
        <v>21</v>
      </c>
      <c r="Q24" s="22">
        <v>12</v>
      </c>
      <c r="R24" s="22">
        <v>14</v>
      </c>
      <c r="S24" s="22">
        <v>19</v>
      </c>
      <c r="T24" s="22">
        <v>1541.4117647058824</v>
      </c>
    </row>
    <row r="25" spans="1:20" ht="15" customHeight="1" x14ac:dyDescent="0.15">
      <c r="A25" s="4"/>
      <c r="B25" s="5"/>
      <c r="C25" s="22"/>
      <c r="D25" s="22"/>
      <c r="E25" s="22"/>
      <c r="F25" s="22"/>
      <c r="G25" s="22"/>
      <c r="H25" s="22"/>
      <c r="I25" s="22"/>
      <c r="J25" s="22"/>
      <c r="K25" s="22"/>
      <c r="L25" s="22"/>
      <c r="M25" s="22"/>
      <c r="N25" s="22"/>
      <c r="O25" s="22"/>
      <c r="P25" s="22"/>
      <c r="Q25" s="22"/>
      <c r="R25" s="22"/>
      <c r="S25" s="22"/>
      <c r="T25" s="22"/>
    </row>
    <row r="26" spans="1:20" ht="15" customHeight="1" x14ac:dyDescent="0.15">
      <c r="A26" s="2" t="s">
        <v>140</v>
      </c>
      <c r="B26" s="25" t="s">
        <v>4</v>
      </c>
      <c r="C26" s="22">
        <v>81</v>
      </c>
      <c r="D26" s="22">
        <v>20</v>
      </c>
      <c r="E26" s="22">
        <v>13</v>
      </c>
      <c r="F26" s="22">
        <v>14</v>
      </c>
      <c r="G26" s="22">
        <v>16</v>
      </c>
      <c r="H26" s="22">
        <v>7</v>
      </c>
      <c r="I26" s="22">
        <v>5</v>
      </c>
      <c r="J26" s="22">
        <v>6</v>
      </c>
      <c r="K26" s="22">
        <v>107.94666666666667</v>
      </c>
      <c r="L26" s="22">
        <v>81</v>
      </c>
      <c r="M26" s="22">
        <v>16</v>
      </c>
      <c r="N26" s="22">
        <v>7</v>
      </c>
      <c r="O26" s="22">
        <v>9</v>
      </c>
      <c r="P26" s="22">
        <v>19</v>
      </c>
      <c r="Q26" s="22">
        <v>8</v>
      </c>
      <c r="R26" s="22">
        <v>9</v>
      </c>
      <c r="S26" s="22">
        <v>13</v>
      </c>
      <c r="T26" s="22">
        <v>1309.1764705882354</v>
      </c>
    </row>
    <row r="27" spans="1:20" ht="15" customHeight="1" x14ac:dyDescent="0.15">
      <c r="A27" s="3" t="s">
        <v>9</v>
      </c>
      <c r="B27" s="26" t="s">
        <v>5</v>
      </c>
      <c r="C27" s="22">
        <v>7</v>
      </c>
      <c r="D27" s="22">
        <v>1</v>
      </c>
      <c r="E27" s="22">
        <v>0</v>
      </c>
      <c r="F27" s="22">
        <v>1</v>
      </c>
      <c r="G27" s="22">
        <v>1</v>
      </c>
      <c r="H27" s="22">
        <v>3</v>
      </c>
      <c r="I27" s="22">
        <v>1</v>
      </c>
      <c r="J27" s="22">
        <v>0</v>
      </c>
      <c r="K27" s="22">
        <v>187.71428571428572</v>
      </c>
      <c r="L27" s="22">
        <v>7</v>
      </c>
      <c r="M27" s="22">
        <v>2</v>
      </c>
      <c r="N27" s="22">
        <v>1</v>
      </c>
      <c r="O27" s="22">
        <v>1</v>
      </c>
      <c r="P27" s="22">
        <v>2</v>
      </c>
      <c r="Q27" s="22">
        <v>0</v>
      </c>
      <c r="R27" s="22">
        <v>1</v>
      </c>
      <c r="S27" s="22">
        <v>0</v>
      </c>
      <c r="T27" s="22">
        <v>1111.2857142857142</v>
      </c>
    </row>
    <row r="28" spans="1:20" ht="15" customHeight="1" x14ac:dyDescent="0.15">
      <c r="A28" s="3" t="s">
        <v>10</v>
      </c>
      <c r="B28" s="26" t="s">
        <v>6</v>
      </c>
      <c r="C28" s="22">
        <v>6</v>
      </c>
      <c r="D28" s="22">
        <v>0</v>
      </c>
      <c r="E28" s="22">
        <v>0</v>
      </c>
      <c r="F28" s="22">
        <v>0</v>
      </c>
      <c r="G28" s="22">
        <v>1</v>
      </c>
      <c r="H28" s="22">
        <v>0</v>
      </c>
      <c r="I28" s="22">
        <v>4</v>
      </c>
      <c r="J28" s="22">
        <v>1</v>
      </c>
      <c r="K28" s="22">
        <v>442.8</v>
      </c>
      <c r="L28" s="22">
        <v>6</v>
      </c>
      <c r="M28" s="22">
        <v>0</v>
      </c>
      <c r="N28" s="22">
        <v>0</v>
      </c>
      <c r="O28" s="22">
        <v>1</v>
      </c>
      <c r="P28" s="22">
        <v>0</v>
      </c>
      <c r="Q28" s="22">
        <v>3</v>
      </c>
      <c r="R28" s="22">
        <v>1</v>
      </c>
      <c r="S28" s="22">
        <v>1</v>
      </c>
      <c r="T28" s="22">
        <v>2886.8</v>
      </c>
    </row>
    <row r="29" spans="1:20" ht="15" customHeight="1" x14ac:dyDescent="0.15">
      <c r="A29" s="3"/>
      <c r="B29" s="26" t="s">
        <v>7</v>
      </c>
      <c r="C29" s="22">
        <v>2</v>
      </c>
      <c r="D29" s="22">
        <v>0</v>
      </c>
      <c r="E29" s="22">
        <v>0</v>
      </c>
      <c r="F29" s="22">
        <v>0</v>
      </c>
      <c r="G29" s="22">
        <v>0</v>
      </c>
      <c r="H29" s="22">
        <v>0</v>
      </c>
      <c r="I29" s="22">
        <v>2</v>
      </c>
      <c r="J29" s="22">
        <v>0</v>
      </c>
      <c r="K29" s="22">
        <v>445.5</v>
      </c>
      <c r="L29" s="22">
        <v>2</v>
      </c>
      <c r="M29" s="22">
        <v>0</v>
      </c>
      <c r="N29" s="22">
        <v>0</v>
      </c>
      <c r="O29" s="22">
        <v>0</v>
      </c>
      <c r="P29" s="22">
        <v>0</v>
      </c>
      <c r="Q29" s="22">
        <v>0</v>
      </c>
      <c r="R29" s="22">
        <v>2</v>
      </c>
      <c r="S29" s="22">
        <v>0</v>
      </c>
      <c r="T29" s="22">
        <v>6200</v>
      </c>
    </row>
    <row r="30" spans="1:20" ht="15" customHeight="1" x14ac:dyDescent="0.15">
      <c r="A30" s="3"/>
      <c r="B30" s="26" t="s">
        <v>8</v>
      </c>
      <c r="C30" s="22">
        <v>4</v>
      </c>
      <c r="D30" s="22">
        <v>1</v>
      </c>
      <c r="E30" s="22">
        <v>0</v>
      </c>
      <c r="F30" s="22">
        <v>1</v>
      </c>
      <c r="G30" s="22">
        <v>0</v>
      </c>
      <c r="H30" s="22">
        <v>0</v>
      </c>
      <c r="I30" s="22">
        <v>0</v>
      </c>
      <c r="J30" s="22">
        <v>2</v>
      </c>
      <c r="K30" s="22">
        <v>36.5</v>
      </c>
      <c r="L30" s="22">
        <v>4</v>
      </c>
      <c r="M30" s="22">
        <v>1</v>
      </c>
      <c r="N30" s="22">
        <v>0</v>
      </c>
      <c r="O30" s="22">
        <v>0</v>
      </c>
      <c r="P30" s="22">
        <v>0</v>
      </c>
      <c r="Q30" s="22">
        <v>0</v>
      </c>
      <c r="R30" s="22">
        <v>0</v>
      </c>
      <c r="S30" s="22">
        <v>3</v>
      </c>
      <c r="T30" s="22">
        <v>3</v>
      </c>
    </row>
    <row r="31" spans="1:20" ht="15" customHeight="1" x14ac:dyDescent="0.15">
      <c r="A31" s="4"/>
      <c r="B31" s="27" t="s">
        <v>2</v>
      </c>
      <c r="C31" s="22">
        <v>4</v>
      </c>
      <c r="D31" s="22">
        <v>0</v>
      </c>
      <c r="E31" s="22">
        <v>0</v>
      </c>
      <c r="F31" s="22">
        <v>0</v>
      </c>
      <c r="G31" s="22">
        <v>2</v>
      </c>
      <c r="H31" s="22">
        <v>0</v>
      </c>
      <c r="I31" s="22">
        <v>1</v>
      </c>
      <c r="J31" s="22">
        <v>1</v>
      </c>
      <c r="K31" s="22">
        <v>390</v>
      </c>
      <c r="L31" s="22">
        <v>4</v>
      </c>
      <c r="M31" s="22">
        <v>0</v>
      </c>
      <c r="N31" s="22">
        <v>0</v>
      </c>
      <c r="O31" s="22">
        <v>0</v>
      </c>
      <c r="P31" s="22">
        <v>0</v>
      </c>
      <c r="Q31" s="22">
        <v>1</v>
      </c>
      <c r="R31" s="22">
        <v>1</v>
      </c>
      <c r="S31" s="22">
        <v>2</v>
      </c>
      <c r="T31" s="22">
        <v>3690</v>
      </c>
    </row>
  </sheetData>
  <phoneticPr fontId="1"/>
  <conditionalFormatting sqref="D15:J20 M15:S20 D9:J9 M9:S9">
    <cfRule type="colorScale" priority="5">
      <colorScale>
        <cfvo type="num" val="0"/>
        <cfvo type="num" val="100"/>
        <color rgb="FFFFFFFF"/>
        <color rgb="FFFEB087"/>
      </colorScale>
    </cfRule>
  </conditionalFormatting>
  <conditionalFormatting sqref="D14:J20 M14:S20">
    <cfRule type="colorScale" priority="4">
      <colorScale>
        <cfvo type="num" val="0"/>
        <cfvo type="num" val="100"/>
        <color rgb="FFFFFFFF"/>
        <color rgb="FFFEB087"/>
      </colorScale>
    </cfRule>
  </conditionalFormatting>
  <pageMargins left="0.39370078740157483" right="0.39370078740157483" top="0.70866141732283472" bottom="0.39370078740157483" header="0.31496062992125984" footer="0.19685039370078741"/>
  <pageSetup paperSize="9" scale="85" orientation="portrait" horizontalDpi="200" verticalDpi="200" r:id="rId1"/>
  <headerFooter alignWithMargins="0"/>
  <colBreaks count="1" manualBreakCount="1">
    <brk id="11" max="1048575" man="1"/>
  </colBreaks>
  <ignoredErrors>
    <ignoredError sqref="D7:J7 L7:S7 K7 T7" formulaRange="1"/>
    <ignoredError sqref="L4" formula="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C54263-1B39-414A-AE26-21050E51B483}">
  <dimension ref="A1:RX38"/>
  <sheetViews>
    <sheetView showGridLines="0" zoomScaleNormal="100" workbookViewId="0">
      <pane xSplit="2" ySplit="5" topLeftCell="C6" activePane="bottomRight" state="frozenSplit"/>
      <selection pane="topRight"/>
      <selection pane="bottomLeft"/>
      <selection pane="bottomRight"/>
    </sheetView>
  </sheetViews>
  <sheetFormatPr defaultColWidth="8" defaultRowHeight="15" customHeight="1" outlineLevelRow="1" outlineLevelCol="1" x14ac:dyDescent="0.15"/>
  <cols>
    <col min="1" max="1" width="13.33203125" style="1" customWidth="1"/>
    <col min="2" max="2" width="20.6640625" style="1" customWidth="1"/>
    <col min="3" max="63" width="8.109375" style="1" customWidth="1" outlineLevel="1"/>
    <col min="64" max="91" width="8.88671875" style="1" customWidth="1" outlineLevel="1"/>
    <col min="92" max="99" width="8.109375" style="1" customWidth="1" outlineLevel="1"/>
    <col min="100" max="100" width="8.88671875" style="1" customWidth="1" outlineLevel="1"/>
    <col min="101" max="109" width="8.109375" style="1" customWidth="1" outlineLevel="1"/>
    <col min="110" max="110" width="8.88671875" style="1" customWidth="1" outlineLevel="1"/>
    <col min="111" max="141" width="8.109375" style="1" customWidth="1" outlineLevel="1"/>
    <col min="142" max="149" width="9.44140625" style="1" customWidth="1" outlineLevel="1"/>
    <col min="150" max="155" width="9.6640625" style="1" customWidth="1" outlineLevel="1"/>
    <col min="156" max="209" width="8.109375" style="1" customWidth="1" outlineLevel="1"/>
    <col min="210" max="217" width="9.6640625" style="1" customWidth="1" outlineLevel="1"/>
    <col min="218" max="225" width="9.44140625" style="1" customWidth="1" outlineLevel="1"/>
    <col min="226" max="253" width="8.109375" style="1" customWidth="1" outlineLevel="1"/>
    <col min="254" max="257" width="8.44140625" style="1" customWidth="1" outlineLevel="1"/>
    <col min="258" max="274" width="8.109375" style="1" customWidth="1" outlineLevel="1"/>
    <col min="275" max="279" width="9" style="1" customWidth="1" outlineLevel="1"/>
    <col min="280" max="280" width="8.44140625" style="1" customWidth="1" outlineLevel="1" collapsed="1"/>
    <col min="281" max="283" width="8.44140625" style="1" customWidth="1" outlineLevel="1"/>
    <col min="284" max="293" width="8.109375" style="1" customWidth="1" outlineLevel="1"/>
    <col min="294" max="300" width="8.44140625" style="1" customWidth="1" outlineLevel="1"/>
    <col min="301" max="336" width="8.109375" style="1" customWidth="1" outlineLevel="1"/>
    <col min="337" max="337" width="8.44140625" style="1" customWidth="1" outlineLevel="1"/>
    <col min="338" max="356" width="8.109375" style="1" customWidth="1" outlineLevel="1"/>
    <col min="357" max="361" width="9.6640625" style="1" customWidth="1" outlineLevel="1"/>
    <col min="362" max="366" width="8.109375" style="1" customWidth="1" outlineLevel="1"/>
    <col min="367" max="377" width="9.44140625" style="1" customWidth="1"/>
    <col min="378" max="384" width="10.33203125" style="1" customWidth="1"/>
    <col min="385" max="388" width="11.6640625" style="1" customWidth="1"/>
    <col min="389" max="412" width="9" style="1" customWidth="1"/>
    <col min="413" max="483" width="8.109375" style="1" customWidth="1"/>
    <col min="484" max="492" width="9.6640625" style="1" customWidth="1"/>
    <col min="493" max="16384" width="8" style="1"/>
  </cols>
  <sheetData>
    <row r="1" spans="1:492" ht="15" customHeight="1" x14ac:dyDescent="0.15">
      <c r="C1" s="1" t="s">
        <v>261</v>
      </c>
      <c r="K1" s="1" t="s">
        <v>262</v>
      </c>
      <c r="R1" s="1" t="s">
        <v>263</v>
      </c>
      <c r="AB1" s="1" t="s">
        <v>264</v>
      </c>
      <c r="AJ1" s="1" t="s">
        <v>265</v>
      </c>
      <c r="AR1" s="1" t="s">
        <v>266</v>
      </c>
      <c r="BB1" s="1" t="s">
        <v>267</v>
      </c>
      <c r="BL1" s="1" t="s">
        <v>268</v>
      </c>
      <c r="BS1" s="1" t="s">
        <v>268</v>
      </c>
      <c r="BZ1" s="1" t="s">
        <v>268</v>
      </c>
      <c r="CG1" s="1" t="s">
        <v>268</v>
      </c>
      <c r="CN1" s="1" t="s">
        <v>268</v>
      </c>
      <c r="CW1" s="1" t="s">
        <v>269</v>
      </c>
      <c r="DG1" s="1" t="s">
        <v>270</v>
      </c>
      <c r="DT1" s="1" t="s">
        <v>11</v>
      </c>
      <c r="EC1" s="1" t="s">
        <v>19</v>
      </c>
      <c r="EL1" s="1" t="s">
        <v>271</v>
      </c>
      <c r="EP1" s="1" t="s">
        <v>272</v>
      </c>
      <c r="ET1" s="1" t="s">
        <v>273</v>
      </c>
      <c r="EZ1" s="1" t="s">
        <v>274</v>
      </c>
      <c r="FG1" s="1" t="s">
        <v>275</v>
      </c>
      <c r="FQ1" s="1" t="s">
        <v>276</v>
      </c>
      <c r="GA1" s="1" t="s">
        <v>277</v>
      </c>
      <c r="GJ1" s="1" t="s">
        <v>278</v>
      </c>
      <c r="GS1" s="1" t="s">
        <v>279</v>
      </c>
      <c r="HB1" s="1" t="s">
        <v>280</v>
      </c>
      <c r="HJ1" s="1" t="s">
        <v>281</v>
      </c>
      <c r="HR1" s="1" t="s">
        <v>282</v>
      </c>
      <c r="IB1" s="1" t="s">
        <v>283</v>
      </c>
      <c r="IJ1" s="1" t="s">
        <v>284</v>
      </c>
      <c r="IT1" s="1" t="s">
        <v>242</v>
      </c>
      <c r="IX1" s="1" t="s">
        <v>285</v>
      </c>
      <c r="JH1" s="1" t="s">
        <v>28</v>
      </c>
      <c r="JO1" s="1" t="s">
        <v>286</v>
      </c>
      <c r="JT1" s="1" t="s">
        <v>244</v>
      </c>
      <c r="JX1" s="1" t="s">
        <v>287</v>
      </c>
      <c r="KH1" s="1" t="s">
        <v>34</v>
      </c>
      <c r="KO1" s="1" t="s">
        <v>288</v>
      </c>
      <c r="KT1" s="1" t="s">
        <v>289</v>
      </c>
      <c r="LH1" s="1" t="s">
        <v>290</v>
      </c>
      <c r="LR1" s="1" t="s">
        <v>291</v>
      </c>
      <c r="LZ1" s="1" t="s">
        <v>292</v>
      </c>
      <c r="MS1" s="1" t="s">
        <v>293</v>
      </c>
      <c r="MX1" s="1" t="s">
        <v>294</v>
      </c>
      <c r="NC1" s="1" t="s">
        <v>295</v>
      </c>
      <c r="NH1" s="1" t="s">
        <v>296</v>
      </c>
      <c r="NN1" s="1" t="s">
        <v>297</v>
      </c>
      <c r="NU1" s="1" t="s">
        <v>298</v>
      </c>
      <c r="NY1" s="1" t="s">
        <v>299</v>
      </c>
      <c r="OG1" s="1" t="s">
        <v>299</v>
      </c>
      <c r="OO1" s="1" t="s">
        <v>299</v>
      </c>
      <c r="OW1" s="1" t="s">
        <v>300</v>
      </c>
      <c r="PB1" s="1" t="s">
        <v>300</v>
      </c>
      <c r="PG1" s="1" t="s">
        <v>300</v>
      </c>
      <c r="PL1" s="1" t="s">
        <v>300</v>
      </c>
      <c r="PQ1" s="1" t="s">
        <v>300</v>
      </c>
      <c r="PV1" s="1" t="s">
        <v>300</v>
      </c>
      <c r="QA1" s="1" t="s">
        <v>300</v>
      </c>
      <c r="QF1" s="1" t="s">
        <v>300</v>
      </c>
      <c r="QK1" s="1" t="s">
        <v>300</v>
      </c>
      <c r="QP1" s="1" t="s">
        <v>300</v>
      </c>
      <c r="QU1" s="1" t="s">
        <v>300</v>
      </c>
      <c r="QZ1" s="1" t="s">
        <v>301</v>
      </c>
      <c r="RH1" s="1" t="s">
        <v>302</v>
      </c>
      <c r="RP1" s="1" t="s">
        <v>303</v>
      </c>
    </row>
    <row r="2" spans="1:492" ht="15" customHeight="1" x14ac:dyDescent="0.15">
      <c r="BB2" s="1" t="s">
        <v>304</v>
      </c>
      <c r="BL2" s="1" t="s">
        <v>305</v>
      </c>
      <c r="BS2" s="1" t="s">
        <v>306</v>
      </c>
      <c r="BZ2" s="1" t="s">
        <v>307</v>
      </c>
      <c r="CG2" s="1" t="s">
        <v>308</v>
      </c>
      <c r="CN2" s="1" t="s">
        <v>309</v>
      </c>
      <c r="HB2" s="1" t="s">
        <v>310</v>
      </c>
      <c r="HJ2" s="1" t="s">
        <v>310</v>
      </c>
      <c r="IT2" s="1" t="s">
        <v>243</v>
      </c>
      <c r="JT2" s="1" t="s">
        <v>243</v>
      </c>
      <c r="KO2" s="1" t="s">
        <v>311</v>
      </c>
      <c r="MS2" s="1" t="s">
        <v>312</v>
      </c>
      <c r="MX2" s="1" t="s">
        <v>313</v>
      </c>
      <c r="NC2" s="1" t="s">
        <v>314</v>
      </c>
      <c r="NH2" s="1" t="s">
        <v>315</v>
      </c>
      <c r="NU2" s="1" t="s">
        <v>316</v>
      </c>
      <c r="NY2" s="1" t="s">
        <v>317</v>
      </c>
      <c r="OG2" s="1" t="s">
        <v>318</v>
      </c>
      <c r="OO2" s="1" t="s">
        <v>319</v>
      </c>
      <c r="OW2" s="1" t="s">
        <v>320</v>
      </c>
      <c r="PB2" s="1" t="s">
        <v>321</v>
      </c>
      <c r="PG2" s="1" t="s">
        <v>322</v>
      </c>
      <c r="PL2" s="1" t="s">
        <v>323</v>
      </c>
      <c r="PQ2" s="1" t="s">
        <v>324</v>
      </c>
      <c r="PV2" s="1" t="s">
        <v>325</v>
      </c>
      <c r="QA2" s="1" t="s">
        <v>326</v>
      </c>
      <c r="QF2" s="1" t="s">
        <v>327</v>
      </c>
      <c r="QK2" s="1" t="s">
        <v>328</v>
      </c>
      <c r="QP2" s="1" t="s">
        <v>329</v>
      </c>
      <c r="QU2" s="1" t="s">
        <v>330</v>
      </c>
    </row>
    <row r="3" spans="1:492" s="13" customFormat="1" ht="45.6" customHeight="1" x14ac:dyDescent="0.15">
      <c r="A3" s="11"/>
      <c r="B3" s="12"/>
      <c r="C3" s="15" t="s">
        <v>1</v>
      </c>
      <c r="D3" s="14" t="s">
        <v>331</v>
      </c>
      <c r="E3" s="14" t="s">
        <v>332</v>
      </c>
      <c r="F3" s="14" t="s">
        <v>333</v>
      </c>
      <c r="G3" s="14" t="s">
        <v>334</v>
      </c>
      <c r="H3" s="14" t="s">
        <v>335</v>
      </c>
      <c r="I3" s="14" t="s">
        <v>336</v>
      </c>
      <c r="J3" s="15" t="s">
        <v>2</v>
      </c>
      <c r="K3" s="15" t="s">
        <v>1</v>
      </c>
      <c r="L3" s="14" t="s">
        <v>337</v>
      </c>
      <c r="M3" s="14" t="s">
        <v>338</v>
      </c>
      <c r="N3" s="14" t="s">
        <v>339</v>
      </c>
      <c r="O3" s="14" t="s">
        <v>340</v>
      </c>
      <c r="P3" s="14" t="s">
        <v>341</v>
      </c>
      <c r="Q3" s="15" t="s">
        <v>2</v>
      </c>
      <c r="R3" s="15" t="s">
        <v>1</v>
      </c>
      <c r="S3" s="14" t="s">
        <v>342</v>
      </c>
      <c r="T3" s="14" t="s">
        <v>343</v>
      </c>
      <c r="U3" s="14" t="s">
        <v>344</v>
      </c>
      <c r="V3" s="14" t="s">
        <v>345</v>
      </c>
      <c r="W3" s="14" t="s">
        <v>346</v>
      </c>
      <c r="X3" s="14" t="s">
        <v>347</v>
      </c>
      <c r="Y3" s="14" t="s">
        <v>348</v>
      </c>
      <c r="Z3" s="15" t="s">
        <v>2</v>
      </c>
      <c r="AA3" s="15" t="s">
        <v>232</v>
      </c>
      <c r="AB3" s="15" t="s">
        <v>1</v>
      </c>
      <c r="AC3" s="15" t="s">
        <v>4</v>
      </c>
      <c r="AD3" s="15" t="s">
        <v>5</v>
      </c>
      <c r="AE3" s="14" t="s">
        <v>349</v>
      </c>
      <c r="AF3" s="14" t="s">
        <v>350</v>
      </c>
      <c r="AG3" s="14" t="s">
        <v>351</v>
      </c>
      <c r="AH3" s="15" t="s">
        <v>2</v>
      </c>
      <c r="AI3" s="15" t="s">
        <v>18</v>
      </c>
      <c r="AJ3" s="15" t="s">
        <v>1</v>
      </c>
      <c r="AK3" s="15" t="s">
        <v>4</v>
      </c>
      <c r="AL3" s="15" t="s">
        <v>5</v>
      </c>
      <c r="AM3" s="15" t="s">
        <v>6</v>
      </c>
      <c r="AN3" s="15" t="s">
        <v>7</v>
      </c>
      <c r="AO3" s="14" t="s">
        <v>8</v>
      </c>
      <c r="AP3" s="15" t="s">
        <v>2</v>
      </c>
      <c r="AQ3" s="15" t="s">
        <v>18</v>
      </c>
      <c r="AR3" s="15" t="s">
        <v>1</v>
      </c>
      <c r="AS3" s="14" t="s">
        <v>352</v>
      </c>
      <c r="AT3" s="14" t="s">
        <v>353</v>
      </c>
      <c r="AU3" s="14" t="s">
        <v>46</v>
      </c>
      <c r="AV3" s="14" t="s">
        <v>354</v>
      </c>
      <c r="AW3" s="14" t="s">
        <v>355</v>
      </c>
      <c r="AX3" s="14" t="s">
        <v>356</v>
      </c>
      <c r="AY3" s="14" t="s">
        <v>357</v>
      </c>
      <c r="AZ3" s="15" t="s">
        <v>2</v>
      </c>
      <c r="BA3" s="15" t="s">
        <v>358</v>
      </c>
      <c r="BB3" s="15" t="s">
        <v>1</v>
      </c>
      <c r="BC3" s="15" t="s">
        <v>42</v>
      </c>
      <c r="BD3" s="15" t="s">
        <v>43</v>
      </c>
      <c r="BE3" s="15" t="s">
        <v>44</v>
      </c>
      <c r="BF3" s="15" t="s">
        <v>45</v>
      </c>
      <c r="BG3" s="14" t="s">
        <v>46</v>
      </c>
      <c r="BH3" s="14" t="s">
        <v>47</v>
      </c>
      <c r="BI3" s="15" t="s">
        <v>48</v>
      </c>
      <c r="BJ3" s="14" t="s">
        <v>27</v>
      </c>
      <c r="BK3" s="15" t="s">
        <v>358</v>
      </c>
      <c r="BL3" s="15" t="s">
        <v>1</v>
      </c>
      <c r="BM3" s="39" t="s">
        <v>359</v>
      </c>
      <c r="BN3" s="15" t="s">
        <v>42</v>
      </c>
      <c r="BO3" s="15" t="s">
        <v>43</v>
      </c>
      <c r="BP3" s="14" t="s">
        <v>360</v>
      </c>
      <c r="BQ3" s="40" t="s">
        <v>27</v>
      </c>
      <c r="BR3" s="15" t="s">
        <v>358</v>
      </c>
      <c r="BS3" s="15" t="s">
        <v>1</v>
      </c>
      <c r="BT3" s="39" t="s">
        <v>359</v>
      </c>
      <c r="BU3" s="15" t="s">
        <v>42</v>
      </c>
      <c r="BV3" s="15" t="s">
        <v>43</v>
      </c>
      <c r="BW3" s="14" t="s">
        <v>360</v>
      </c>
      <c r="BX3" s="40" t="s">
        <v>27</v>
      </c>
      <c r="BY3" s="15" t="s">
        <v>358</v>
      </c>
      <c r="BZ3" s="15" t="s">
        <v>1</v>
      </c>
      <c r="CA3" s="39" t="s">
        <v>359</v>
      </c>
      <c r="CB3" s="15" t="s">
        <v>42</v>
      </c>
      <c r="CC3" s="15" t="s">
        <v>43</v>
      </c>
      <c r="CD3" s="14" t="s">
        <v>360</v>
      </c>
      <c r="CE3" s="40" t="s">
        <v>27</v>
      </c>
      <c r="CF3" s="15" t="s">
        <v>358</v>
      </c>
      <c r="CG3" s="15" t="s">
        <v>1</v>
      </c>
      <c r="CH3" s="39" t="s">
        <v>359</v>
      </c>
      <c r="CI3" s="15" t="s">
        <v>42</v>
      </c>
      <c r="CJ3" s="15" t="s">
        <v>43</v>
      </c>
      <c r="CK3" s="14" t="s">
        <v>360</v>
      </c>
      <c r="CL3" s="40" t="s">
        <v>27</v>
      </c>
      <c r="CM3" s="15" t="s">
        <v>358</v>
      </c>
      <c r="CN3" s="15" t="s">
        <v>1</v>
      </c>
      <c r="CO3" s="15" t="s">
        <v>359</v>
      </c>
      <c r="CP3" s="15" t="s">
        <v>42</v>
      </c>
      <c r="CQ3" s="15" t="s">
        <v>43</v>
      </c>
      <c r="CR3" s="15" t="s">
        <v>44</v>
      </c>
      <c r="CS3" s="14" t="s">
        <v>361</v>
      </c>
      <c r="CT3" s="15" t="s">
        <v>362</v>
      </c>
      <c r="CU3" s="15" t="s">
        <v>27</v>
      </c>
      <c r="CV3" s="15" t="s">
        <v>358</v>
      </c>
      <c r="CW3" s="15" t="s">
        <v>1</v>
      </c>
      <c r="CX3" s="15" t="s">
        <v>363</v>
      </c>
      <c r="CY3" s="15" t="s">
        <v>364</v>
      </c>
      <c r="CZ3" s="15" t="s">
        <v>365</v>
      </c>
      <c r="DA3" s="15" t="s">
        <v>366</v>
      </c>
      <c r="DB3" s="14" t="s">
        <v>367</v>
      </c>
      <c r="DC3" s="15" t="s">
        <v>32</v>
      </c>
      <c r="DD3" s="15" t="s">
        <v>368</v>
      </c>
      <c r="DE3" s="15" t="s">
        <v>27</v>
      </c>
      <c r="DF3" s="15" t="s">
        <v>33</v>
      </c>
      <c r="DG3" s="15" t="s">
        <v>1</v>
      </c>
      <c r="DH3" s="14" t="s">
        <v>53</v>
      </c>
      <c r="DI3" s="14" t="s">
        <v>54</v>
      </c>
      <c r="DJ3" s="14" t="s">
        <v>55</v>
      </c>
      <c r="DK3" s="14" t="s">
        <v>56</v>
      </c>
      <c r="DL3" s="14" t="s">
        <v>57</v>
      </c>
      <c r="DM3" s="15" t="s">
        <v>58</v>
      </c>
      <c r="DN3" s="14" t="s">
        <v>59</v>
      </c>
      <c r="DO3" s="14" t="s">
        <v>60</v>
      </c>
      <c r="DP3" s="14" t="s">
        <v>61</v>
      </c>
      <c r="DQ3" s="14" t="s">
        <v>62</v>
      </c>
      <c r="DR3" s="15" t="s">
        <v>3</v>
      </c>
      <c r="DS3" s="15" t="s">
        <v>2</v>
      </c>
      <c r="DT3" s="15" t="s">
        <v>1</v>
      </c>
      <c r="DU3" s="14" t="s">
        <v>12</v>
      </c>
      <c r="DV3" s="14" t="s">
        <v>13</v>
      </c>
      <c r="DW3" s="14" t="s">
        <v>14</v>
      </c>
      <c r="DX3" s="14" t="s">
        <v>15</v>
      </c>
      <c r="DY3" s="14" t="s">
        <v>16</v>
      </c>
      <c r="DZ3" s="14" t="s">
        <v>17</v>
      </c>
      <c r="EA3" s="15" t="s">
        <v>2</v>
      </c>
      <c r="EB3" s="15" t="s">
        <v>18</v>
      </c>
      <c r="EC3" s="15" t="s">
        <v>1</v>
      </c>
      <c r="ED3" s="14" t="s">
        <v>21</v>
      </c>
      <c r="EE3" s="14" t="s">
        <v>22</v>
      </c>
      <c r="EF3" s="14" t="s">
        <v>23</v>
      </c>
      <c r="EG3" s="14" t="s">
        <v>24</v>
      </c>
      <c r="EH3" s="14" t="s">
        <v>25</v>
      </c>
      <c r="EI3" s="14" t="s">
        <v>26</v>
      </c>
      <c r="EJ3" s="15" t="s">
        <v>2</v>
      </c>
      <c r="EK3" s="15" t="s">
        <v>18</v>
      </c>
      <c r="EL3" s="15" t="s">
        <v>1</v>
      </c>
      <c r="EM3" s="14" t="s">
        <v>69</v>
      </c>
      <c r="EN3" s="14" t="s">
        <v>70</v>
      </c>
      <c r="EO3" s="15" t="s">
        <v>2</v>
      </c>
      <c r="EP3" s="15" t="s">
        <v>1</v>
      </c>
      <c r="EQ3" s="14" t="s">
        <v>69</v>
      </c>
      <c r="ER3" s="14" t="s">
        <v>70</v>
      </c>
      <c r="ES3" s="15" t="s">
        <v>2</v>
      </c>
      <c r="ET3" s="15" t="s">
        <v>1</v>
      </c>
      <c r="EU3" s="14" t="s">
        <v>369</v>
      </c>
      <c r="EV3" s="14" t="s">
        <v>370</v>
      </c>
      <c r="EW3" s="14" t="s">
        <v>371</v>
      </c>
      <c r="EX3" s="14" t="s">
        <v>372</v>
      </c>
      <c r="EY3" s="15" t="s">
        <v>2</v>
      </c>
      <c r="EZ3" s="15" t="s">
        <v>1</v>
      </c>
      <c r="FA3" s="14" t="s">
        <v>373</v>
      </c>
      <c r="FB3" s="14" t="s">
        <v>374</v>
      </c>
      <c r="FC3" s="14" t="s">
        <v>375</v>
      </c>
      <c r="FD3" s="14" t="s">
        <v>376</v>
      </c>
      <c r="FE3" s="14" t="s">
        <v>377</v>
      </c>
      <c r="FF3" s="15" t="s">
        <v>2</v>
      </c>
      <c r="FG3" s="15" t="s">
        <v>1</v>
      </c>
      <c r="FH3" s="14" t="s">
        <v>378</v>
      </c>
      <c r="FI3" s="14" t="s">
        <v>379</v>
      </c>
      <c r="FJ3" s="14" t="s">
        <v>380</v>
      </c>
      <c r="FK3" s="14" t="s">
        <v>381</v>
      </c>
      <c r="FL3" s="14" t="s">
        <v>382</v>
      </c>
      <c r="FM3" s="14" t="s">
        <v>383</v>
      </c>
      <c r="FN3" s="14" t="s">
        <v>384</v>
      </c>
      <c r="FO3" s="15" t="s">
        <v>3</v>
      </c>
      <c r="FP3" s="15" t="s">
        <v>2</v>
      </c>
      <c r="FQ3" s="15" t="s">
        <v>1</v>
      </c>
      <c r="FR3" s="15" t="s">
        <v>385</v>
      </c>
      <c r="FS3" s="14" t="s">
        <v>386</v>
      </c>
      <c r="FT3" s="14" t="s">
        <v>387</v>
      </c>
      <c r="FU3" s="14" t="s">
        <v>388</v>
      </c>
      <c r="FV3" s="14" t="s">
        <v>389</v>
      </c>
      <c r="FW3" s="14" t="s">
        <v>390</v>
      </c>
      <c r="FX3" s="14" t="s">
        <v>391</v>
      </c>
      <c r="FY3" s="15" t="s">
        <v>2</v>
      </c>
      <c r="FZ3" s="15" t="s">
        <v>392</v>
      </c>
      <c r="GA3" s="15" t="s">
        <v>1</v>
      </c>
      <c r="GB3" s="15" t="s">
        <v>385</v>
      </c>
      <c r="GC3" s="14" t="s">
        <v>393</v>
      </c>
      <c r="GD3" s="14" t="s">
        <v>394</v>
      </c>
      <c r="GE3" s="14" t="s">
        <v>395</v>
      </c>
      <c r="GF3" s="14" t="s">
        <v>396</v>
      </c>
      <c r="GG3" s="15" t="s">
        <v>397</v>
      </c>
      <c r="GH3" s="15" t="s">
        <v>2</v>
      </c>
      <c r="GI3" s="15" t="s">
        <v>392</v>
      </c>
      <c r="GJ3" s="15" t="s">
        <v>1</v>
      </c>
      <c r="GK3" s="15" t="s">
        <v>363</v>
      </c>
      <c r="GL3" s="14" t="s">
        <v>398</v>
      </c>
      <c r="GM3" s="14" t="s">
        <v>399</v>
      </c>
      <c r="GN3" s="14" t="s">
        <v>400</v>
      </c>
      <c r="GO3" s="14" t="s">
        <v>401</v>
      </c>
      <c r="GP3" s="15" t="s">
        <v>402</v>
      </c>
      <c r="GQ3" s="15" t="s">
        <v>2</v>
      </c>
      <c r="GR3" s="15" t="s">
        <v>33</v>
      </c>
      <c r="GS3" s="15" t="s">
        <v>1</v>
      </c>
      <c r="GT3" s="15" t="s">
        <v>385</v>
      </c>
      <c r="GU3" s="14" t="s">
        <v>393</v>
      </c>
      <c r="GV3" s="14" t="s">
        <v>394</v>
      </c>
      <c r="GW3" s="14" t="s">
        <v>387</v>
      </c>
      <c r="GX3" s="14" t="s">
        <v>403</v>
      </c>
      <c r="GY3" s="14" t="s">
        <v>404</v>
      </c>
      <c r="GZ3" s="15" t="s">
        <v>2</v>
      </c>
      <c r="HA3" s="15" t="s">
        <v>392</v>
      </c>
      <c r="HB3" s="15" t="s">
        <v>1</v>
      </c>
      <c r="HC3" s="15" t="s">
        <v>405</v>
      </c>
      <c r="HD3" s="14" t="s">
        <v>406</v>
      </c>
      <c r="HE3" s="14" t="s">
        <v>30</v>
      </c>
      <c r="HF3" s="14" t="s">
        <v>31</v>
      </c>
      <c r="HG3" s="15" t="s">
        <v>32</v>
      </c>
      <c r="HH3" s="15" t="s">
        <v>2</v>
      </c>
      <c r="HI3" s="15" t="s">
        <v>33</v>
      </c>
      <c r="HJ3" s="15" t="s">
        <v>1</v>
      </c>
      <c r="HK3" s="15" t="s">
        <v>363</v>
      </c>
      <c r="HL3" s="14" t="s">
        <v>398</v>
      </c>
      <c r="HM3" s="14" t="s">
        <v>399</v>
      </c>
      <c r="HN3" s="14" t="s">
        <v>407</v>
      </c>
      <c r="HO3" s="14" t="s">
        <v>408</v>
      </c>
      <c r="HP3" s="15" t="s">
        <v>2</v>
      </c>
      <c r="HQ3" s="15" t="s">
        <v>33</v>
      </c>
      <c r="HR3" s="15" t="s">
        <v>1</v>
      </c>
      <c r="HS3" s="15" t="s">
        <v>385</v>
      </c>
      <c r="HT3" s="14" t="s">
        <v>386</v>
      </c>
      <c r="HU3" s="14" t="s">
        <v>387</v>
      </c>
      <c r="HV3" s="14" t="s">
        <v>388</v>
      </c>
      <c r="HW3" s="14" t="s">
        <v>389</v>
      </c>
      <c r="HX3" s="14" t="s">
        <v>409</v>
      </c>
      <c r="HY3" s="14" t="s">
        <v>410</v>
      </c>
      <c r="HZ3" s="15" t="s">
        <v>27</v>
      </c>
      <c r="IA3" s="15" t="s">
        <v>392</v>
      </c>
      <c r="IB3" s="15" t="s">
        <v>1</v>
      </c>
      <c r="IC3" s="14" t="s">
        <v>411</v>
      </c>
      <c r="ID3" s="14" t="s">
        <v>412</v>
      </c>
      <c r="IE3" s="14" t="s">
        <v>400</v>
      </c>
      <c r="IF3" s="14" t="s">
        <v>401</v>
      </c>
      <c r="IG3" s="14" t="s">
        <v>402</v>
      </c>
      <c r="IH3" s="14" t="s">
        <v>27</v>
      </c>
      <c r="II3" s="15" t="s">
        <v>33</v>
      </c>
      <c r="IJ3" s="15" t="s">
        <v>1</v>
      </c>
      <c r="IK3" s="15" t="s">
        <v>385</v>
      </c>
      <c r="IL3" s="14" t="s">
        <v>386</v>
      </c>
      <c r="IM3" s="14" t="s">
        <v>387</v>
      </c>
      <c r="IN3" s="14" t="s">
        <v>388</v>
      </c>
      <c r="IO3" s="14" t="s">
        <v>389</v>
      </c>
      <c r="IP3" s="14" t="s">
        <v>390</v>
      </c>
      <c r="IQ3" s="14" t="s">
        <v>391</v>
      </c>
      <c r="IR3" s="15" t="s">
        <v>2</v>
      </c>
      <c r="IS3" s="15" t="s">
        <v>392</v>
      </c>
      <c r="IT3" s="15" t="s">
        <v>1</v>
      </c>
      <c r="IU3" s="14" t="s">
        <v>141</v>
      </c>
      <c r="IV3" s="14" t="s">
        <v>142</v>
      </c>
      <c r="IW3" s="15" t="s">
        <v>2</v>
      </c>
      <c r="IX3" s="15" t="s">
        <v>1</v>
      </c>
      <c r="IY3" s="15" t="s">
        <v>385</v>
      </c>
      <c r="IZ3" s="14" t="s">
        <v>393</v>
      </c>
      <c r="JA3" s="14" t="s">
        <v>394</v>
      </c>
      <c r="JB3" s="14" t="s">
        <v>387</v>
      </c>
      <c r="JC3" s="14" t="s">
        <v>388</v>
      </c>
      <c r="JD3" s="14" t="s">
        <v>389</v>
      </c>
      <c r="JE3" s="14" t="s">
        <v>404</v>
      </c>
      <c r="JF3" s="14" t="s">
        <v>27</v>
      </c>
      <c r="JG3" s="15" t="s">
        <v>392</v>
      </c>
      <c r="JH3" s="15" t="s">
        <v>1</v>
      </c>
      <c r="JI3" s="14" t="s">
        <v>29</v>
      </c>
      <c r="JJ3" s="14" t="s">
        <v>30</v>
      </c>
      <c r="JK3" s="14" t="s">
        <v>31</v>
      </c>
      <c r="JL3" s="15" t="s">
        <v>32</v>
      </c>
      <c r="JM3" s="14" t="s">
        <v>27</v>
      </c>
      <c r="JN3" s="15" t="s">
        <v>33</v>
      </c>
      <c r="JO3" s="15" t="s">
        <v>1</v>
      </c>
      <c r="JP3" s="14" t="s">
        <v>413</v>
      </c>
      <c r="JQ3" s="14" t="s">
        <v>414</v>
      </c>
      <c r="JR3" s="14" t="s">
        <v>415</v>
      </c>
      <c r="JS3" s="15" t="s">
        <v>2</v>
      </c>
      <c r="JT3" s="15" t="s">
        <v>1</v>
      </c>
      <c r="JU3" s="14" t="s">
        <v>141</v>
      </c>
      <c r="JV3" s="14" t="s">
        <v>142</v>
      </c>
      <c r="JW3" s="15" t="s">
        <v>2</v>
      </c>
      <c r="JX3" s="15" t="s">
        <v>1</v>
      </c>
      <c r="JY3" s="15" t="s">
        <v>385</v>
      </c>
      <c r="JZ3" s="14" t="s">
        <v>393</v>
      </c>
      <c r="KA3" s="14" t="s">
        <v>394</v>
      </c>
      <c r="KB3" s="14" t="s">
        <v>387</v>
      </c>
      <c r="KC3" s="14" t="s">
        <v>388</v>
      </c>
      <c r="KD3" s="14" t="s">
        <v>389</v>
      </c>
      <c r="KE3" s="14" t="s">
        <v>404</v>
      </c>
      <c r="KF3" s="14" t="s">
        <v>27</v>
      </c>
      <c r="KG3" s="15" t="s">
        <v>392</v>
      </c>
      <c r="KH3" s="15" t="s">
        <v>1</v>
      </c>
      <c r="KI3" s="14" t="s">
        <v>29</v>
      </c>
      <c r="KJ3" s="14" t="s">
        <v>30</v>
      </c>
      <c r="KK3" s="14" t="s">
        <v>31</v>
      </c>
      <c r="KL3" s="15" t="s">
        <v>32</v>
      </c>
      <c r="KM3" s="14" t="s">
        <v>27</v>
      </c>
      <c r="KN3" s="15" t="s">
        <v>33</v>
      </c>
      <c r="KO3" s="15" t="s">
        <v>1</v>
      </c>
      <c r="KP3" s="14" t="s">
        <v>416</v>
      </c>
      <c r="KQ3" s="14" t="s">
        <v>417</v>
      </c>
      <c r="KR3" s="14" t="s">
        <v>3</v>
      </c>
      <c r="KS3" s="15" t="s">
        <v>2</v>
      </c>
      <c r="KT3" s="15" t="s">
        <v>1</v>
      </c>
      <c r="KU3" s="14" t="s">
        <v>184</v>
      </c>
      <c r="KV3" s="14" t="s">
        <v>418</v>
      </c>
      <c r="KW3" s="14" t="s">
        <v>189</v>
      </c>
      <c r="KX3" s="14" t="s">
        <v>419</v>
      </c>
      <c r="KY3" s="14" t="s">
        <v>420</v>
      </c>
      <c r="KZ3" s="14" t="s">
        <v>421</v>
      </c>
      <c r="LA3" s="14" t="s">
        <v>212</v>
      </c>
      <c r="LB3" s="14" t="s">
        <v>213</v>
      </c>
      <c r="LC3" s="14" t="s">
        <v>422</v>
      </c>
      <c r="LD3" s="14" t="s">
        <v>423</v>
      </c>
      <c r="LE3" s="14" t="s">
        <v>424</v>
      </c>
      <c r="LF3" s="15" t="s">
        <v>425</v>
      </c>
      <c r="LG3" s="14" t="s">
        <v>426</v>
      </c>
      <c r="LH3" s="15" t="s">
        <v>1</v>
      </c>
      <c r="LI3" s="14" t="s">
        <v>420</v>
      </c>
      <c r="LJ3" s="14" t="s">
        <v>421</v>
      </c>
      <c r="LK3" s="14" t="s">
        <v>212</v>
      </c>
      <c r="LL3" s="14" t="s">
        <v>213</v>
      </c>
      <c r="LM3" s="14" t="s">
        <v>422</v>
      </c>
      <c r="LN3" s="14" t="s">
        <v>423</v>
      </c>
      <c r="LO3" s="14" t="s">
        <v>424</v>
      </c>
      <c r="LP3" s="15" t="s">
        <v>425</v>
      </c>
      <c r="LQ3" s="14" t="s">
        <v>426</v>
      </c>
      <c r="LR3" s="15" t="s">
        <v>1</v>
      </c>
      <c r="LS3" s="14" t="s">
        <v>405</v>
      </c>
      <c r="LT3" s="14" t="s">
        <v>406</v>
      </c>
      <c r="LU3" s="14" t="s">
        <v>30</v>
      </c>
      <c r="LV3" s="14" t="s">
        <v>31</v>
      </c>
      <c r="LW3" s="15" t="s">
        <v>32</v>
      </c>
      <c r="LX3" s="15" t="s">
        <v>2</v>
      </c>
      <c r="LY3" s="15" t="s">
        <v>33</v>
      </c>
      <c r="LZ3" s="15" t="s">
        <v>1</v>
      </c>
      <c r="MA3" s="15" t="s">
        <v>427</v>
      </c>
      <c r="MB3" s="14" t="s">
        <v>428</v>
      </c>
      <c r="MC3" s="14" t="s">
        <v>429</v>
      </c>
      <c r="MD3" s="15" t="s">
        <v>430</v>
      </c>
      <c r="ME3" s="14" t="s">
        <v>431</v>
      </c>
      <c r="MF3" s="15" t="s">
        <v>432</v>
      </c>
      <c r="MG3" s="14" t="s">
        <v>433</v>
      </c>
      <c r="MH3" s="14" t="s">
        <v>434</v>
      </c>
      <c r="MI3" s="14" t="s">
        <v>435</v>
      </c>
      <c r="MJ3" s="14" t="s">
        <v>436</v>
      </c>
      <c r="MK3" s="15" t="s">
        <v>437</v>
      </c>
      <c r="ML3" s="15" t="s">
        <v>438</v>
      </c>
      <c r="MM3" s="14" t="s">
        <v>439</v>
      </c>
      <c r="MN3" s="15" t="s">
        <v>440</v>
      </c>
      <c r="MO3" s="14" t="s">
        <v>441</v>
      </c>
      <c r="MP3" s="14" t="s">
        <v>442</v>
      </c>
      <c r="MQ3" s="15" t="s">
        <v>95</v>
      </c>
      <c r="MR3" s="15" t="s">
        <v>2</v>
      </c>
      <c r="MS3" s="15" t="s">
        <v>1</v>
      </c>
      <c r="MT3" s="14" t="s">
        <v>443</v>
      </c>
      <c r="MU3" s="14" t="s">
        <v>444</v>
      </c>
      <c r="MV3" s="14" t="s">
        <v>445</v>
      </c>
      <c r="MW3" s="15" t="s">
        <v>2</v>
      </c>
      <c r="MX3" s="15" t="s">
        <v>1</v>
      </c>
      <c r="MY3" s="14" t="s">
        <v>108</v>
      </c>
      <c r="MZ3" s="14" t="s">
        <v>109</v>
      </c>
      <c r="NA3" s="14" t="s">
        <v>110</v>
      </c>
      <c r="NB3" s="15" t="s">
        <v>2</v>
      </c>
      <c r="NC3" s="15" t="s">
        <v>1</v>
      </c>
      <c r="ND3" s="14" t="s">
        <v>108</v>
      </c>
      <c r="NE3" s="14" t="s">
        <v>109</v>
      </c>
      <c r="NF3" s="14" t="s">
        <v>110</v>
      </c>
      <c r="NG3" s="15" t="s">
        <v>2</v>
      </c>
      <c r="NH3" s="15" t="s">
        <v>1</v>
      </c>
      <c r="NI3" s="14" t="s">
        <v>446</v>
      </c>
      <c r="NJ3" s="14" t="s">
        <v>447</v>
      </c>
      <c r="NK3" s="14" t="s">
        <v>448</v>
      </c>
      <c r="NL3" s="15" t="s">
        <v>3</v>
      </c>
      <c r="NM3" s="15" t="s">
        <v>2</v>
      </c>
      <c r="NN3" s="41" t="s">
        <v>1</v>
      </c>
      <c r="NO3" s="42" t="s">
        <v>449</v>
      </c>
      <c r="NP3" s="42" t="s">
        <v>450</v>
      </c>
      <c r="NQ3" s="42" t="s">
        <v>451</v>
      </c>
      <c r="NR3" s="42" t="s">
        <v>452</v>
      </c>
      <c r="NS3" s="42" t="s">
        <v>453</v>
      </c>
      <c r="NT3" s="41" t="s">
        <v>2</v>
      </c>
      <c r="NU3" s="15" t="s">
        <v>1</v>
      </c>
      <c r="NV3" s="14" t="s">
        <v>454</v>
      </c>
      <c r="NW3" s="14" t="s">
        <v>455</v>
      </c>
      <c r="NX3" s="15" t="s">
        <v>2</v>
      </c>
      <c r="NY3" s="15" t="s">
        <v>1</v>
      </c>
      <c r="NZ3" s="14" t="s">
        <v>114</v>
      </c>
      <c r="OA3" s="14" t="s">
        <v>115</v>
      </c>
      <c r="OB3" s="14" t="s">
        <v>116</v>
      </c>
      <c r="OC3" s="14" t="s">
        <v>117</v>
      </c>
      <c r="OD3" s="15" t="s">
        <v>118</v>
      </c>
      <c r="OE3" s="15" t="s">
        <v>119</v>
      </c>
      <c r="OF3" s="43" t="s">
        <v>2</v>
      </c>
      <c r="OG3" s="15" t="s">
        <v>1</v>
      </c>
      <c r="OH3" s="14" t="s">
        <v>114</v>
      </c>
      <c r="OI3" s="14" t="s">
        <v>115</v>
      </c>
      <c r="OJ3" s="14" t="s">
        <v>116</v>
      </c>
      <c r="OK3" s="14" t="s">
        <v>117</v>
      </c>
      <c r="OL3" s="15" t="s">
        <v>118</v>
      </c>
      <c r="OM3" s="15" t="s">
        <v>119</v>
      </c>
      <c r="ON3" s="43" t="s">
        <v>2</v>
      </c>
      <c r="OO3" s="15" t="s">
        <v>1</v>
      </c>
      <c r="OP3" s="14" t="s">
        <v>114</v>
      </c>
      <c r="OQ3" s="14" t="s">
        <v>115</v>
      </c>
      <c r="OR3" s="14" t="s">
        <v>116</v>
      </c>
      <c r="OS3" s="14" t="s">
        <v>117</v>
      </c>
      <c r="OT3" s="15" t="s">
        <v>118</v>
      </c>
      <c r="OU3" s="15" t="s">
        <v>119</v>
      </c>
      <c r="OV3" s="43" t="s">
        <v>2</v>
      </c>
      <c r="OW3" s="15" t="s">
        <v>1</v>
      </c>
      <c r="OX3" s="14" t="s">
        <v>456</v>
      </c>
      <c r="OY3" s="14" t="s">
        <v>457</v>
      </c>
      <c r="OZ3" s="14" t="s">
        <v>458</v>
      </c>
      <c r="PA3" s="15" t="s">
        <v>2</v>
      </c>
      <c r="PB3" s="15" t="s">
        <v>1</v>
      </c>
      <c r="PC3" s="14" t="s">
        <v>456</v>
      </c>
      <c r="PD3" s="14" t="s">
        <v>457</v>
      </c>
      <c r="PE3" s="14" t="s">
        <v>458</v>
      </c>
      <c r="PF3" s="15" t="s">
        <v>2</v>
      </c>
      <c r="PG3" s="15" t="s">
        <v>1</v>
      </c>
      <c r="PH3" s="14" t="s">
        <v>456</v>
      </c>
      <c r="PI3" s="14" t="s">
        <v>457</v>
      </c>
      <c r="PJ3" s="14" t="s">
        <v>458</v>
      </c>
      <c r="PK3" s="15" t="s">
        <v>2</v>
      </c>
      <c r="PL3" s="15" t="s">
        <v>1</v>
      </c>
      <c r="PM3" s="14" t="s">
        <v>456</v>
      </c>
      <c r="PN3" s="14" t="s">
        <v>457</v>
      </c>
      <c r="PO3" s="14" t="s">
        <v>458</v>
      </c>
      <c r="PP3" s="15" t="s">
        <v>2</v>
      </c>
      <c r="PQ3" s="15" t="s">
        <v>1</v>
      </c>
      <c r="PR3" s="14" t="s">
        <v>456</v>
      </c>
      <c r="PS3" s="14" t="s">
        <v>457</v>
      </c>
      <c r="PT3" s="14" t="s">
        <v>458</v>
      </c>
      <c r="PU3" s="15" t="s">
        <v>2</v>
      </c>
      <c r="PV3" s="15" t="s">
        <v>1</v>
      </c>
      <c r="PW3" s="14" t="s">
        <v>456</v>
      </c>
      <c r="PX3" s="14" t="s">
        <v>457</v>
      </c>
      <c r="PY3" s="14" t="s">
        <v>458</v>
      </c>
      <c r="PZ3" s="15" t="s">
        <v>2</v>
      </c>
      <c r="QA3" s="15" t="s">
        <v>1</v>
      </c>
      <c r="QB3" s="14" t="s">
        <v>456</v>
      </c>
      <c r="QC3" s="14" t="s">
        <v>457</v>
      </c>
      <c r="QD3" s="14" t="s">
        <v>458</v>
      </c>
      <c r="QE3" s="15" t="s">
        <v>2</v>
      </c>
      <c r="QF3" s="15" t="s">
        <v>1</v>
      </c>
      <c r="QG3" s="14" t="s">
        <v>456</v>
      </c>
      <c r="QH3" s="14" t="s">
        <v>457</v>
      </c>
      <c r="QI3" s="14" t="s">
        <v>458</v>
      </c>
      <c r="QJ3" s="15" t="s">
        <v>2</v>
      </c>
      <c r="QK3" s="15" t="s">
        <v>1</v>
      </c>
      <c r="QL3" s="14" t="s">
        <v>456</v>
      </c>
      <c r="QM3" s="14" t="s">
        <v>457</v>
      </c>
      <c r="QN3" s="14" t="s">
        <v>458</v>
      </c>
      <c r="QO3" s="15" t="s">
        <v>2</v>
      </c>
      <c r="QP3" s="15" t="s">
        <v>1</v>
      </c>
      <c r="QQ3" s="14" t="s">
        <v>456</v>
      </c>
      <c r="QR3" s="14" t="s">
        <v>457</v>
      </c>
      <c r="QS3" s="14" t="s">
        <v>458</v>
      </c>
      <c r="QT3" s="15" t="s">
        <v>2</v>
      </c>
      <c r="QU3" s="15" t="s">
        <v>1</v>
      </c>
      <c r="QV3" s="14" t="s">
        <v>456</v>
      </c>
      <c r="QW3" s="14" t="s">
        <v>457</v>
      </c>
      <c r="QX3" s="14" t="s">
        <v>458</v>
      </c>
      <c r="QY3" s="15" t="s">
        <v>2</v>
      </c>
      <c r="QZ3" s="15" t="s">
        <v>1</v>
      </c>
      <c r="RA3" s="14" t="s">
        <v>123</v>
      </c>
      <c r="RB3" s="14" t="s">
        <v>124</v>
      </c>
      <c r="RC3" s="14" t="s">
        <v>125</v>
      </c>
      <c r="RD3" s="14" t="s">
        <v>126</v>
      </c>
      <c r="RE3" s="14" t="s">
        <v>127</v>
      </c>
      <c r="RF3" s="14" t="s">
        <v>128</v>
      </c>
      <c r="RG3" s="15" t="s">
        <v>2</v>
      </c>
      <c r="RH3" s="15" t="s">
        <v>1</v>
      </c>
      <c r="RI3" s="14" t="s">
        <v>405</v>
      </c>
      <c r="RJ3" s="14" t="s">
        <v>406</v>
      </c>
      <c r="RK3" s="14" t="s">
        <v>30</v>
      </c>
      <c r="RL3" s="14" t="s">
        <v>31</v>
      </c>
      <c r="RM3" s="15" t="s">
        <v>32</v>
      </c>
      <c r="RN3" s="15" t="s">
        <v>2</v>
      </c>
      <c r="RO3" s="15" t="s">
        <v>33</v>
      </c>
      <c r="RP3" s="15" t="s">
        <v>1</v>
      </c>
      <c r="RQ3" s="14" t="s">
        <v>459</v>
      </c>
      <c r="RR3" s="14" t="s">
        <v>460</v>
      </c>
      <c r="RS3" s="14" t="s">
        <v>461</v>
      </c>
      <c r="RT3" s="14" t="s">
        <v>462</v>
      </c>
      <c r="RU3" s="14" t="s">
        <v>463</v>
      </c>
      <c r="RV3" s="14" t="s">
        <v>464</v>
      </c>
      <c r="RW3" s="14" t="s">
        <v>465</v>
      </c>
      <c r="RX3" s="15" t="s">
        <v>2</v>
      </c>
    </row>
    <row r="4" spans="1:492" ht="15" customHeight="1" x14ac:dyDescent="0.15">
      <c r="A4" s="9" t="s">
        <v>0</v>
      </c>
      <c r="B4" s="10"/>
      <c r="C4" s="16">
        <f t="shared" ref="C4:BQ4" si="0">C23</f>
        <v>104</v>
      </c>
      <c r="D4" s="16">
        <f t="shared" si="0"/>
        <v>19</v>
      </c>
      <c r="E4" s="16">
        <f t="shared" si="0"/>
        <v>7</v>
      </c>
      <c r="F4" s="16">
        <f t="shared" si="0"/>
        <v>20</v>
      </c>
      <c r="G4" s="16">
        <f t="shared" si="0"/>
        <v>20</v>
      </c>
      <c r="H4" s="16">
        <f t="shared" si="0"/>
        <v>26</v>
      </c>
      <c r="I4" s="16">
        <f t="shared" si="0"/>
        <v>4</v>
      </c>
      <c r="J4" s="16">
        <f t="shared" si="0"/>
        <v>8</v>
      </c>
      <c r="K4" s="16">
        <f t="shared" si="0"/>
        <v>104</v>
      </c>
      <c r="L4" s="16">
        <f t="shared" si="0"/>
        <v>29</v>
      </c>
      <c r="M4" s="16">
        <f t="shared" si="0"/>
        <v>21</v>
      </c>
      <c r="N4" s="16">
        <f t="shared" si="0"/>
        <v>18</v>
      </c>
      <c r="O4" s="16">
        <f t="shared" si="0"/>
        <v>43</v>
      </c>
      <c r="P4" s="16">
        <f t="shared" si="0"/>
        <v>19</v>
      </c>
      <c r="Q4" s="16">
        <f t="shared" si="0"/>
        <v>5</v>
      </c>
      <c r="R4" s="16">
        <f t="shared" si="0"/>
        <v>104</v>
      </c>
      <c r="S4" s="16">
        <f t="shared" si="0"/>
        <v>7</v>
      </c>
      <c r="T4" s="16">
        <f t="shared" si="0"/>
        <v>17</v>
      </c>
      <c r="U4" s="16">
        <f t="shared" si="0"/>
        <v>11</v>
      </c>
      <c r="V4" s="16">
        <f t="shared" si="0"/>
        <v>21</v>
      </c>
      <c r="W4" s="16">
        <f t="shared" si="0"/>
        <v>12</v>
      </c>
      <c r="X4" s="16">
        <f t="shared" si="0"/>
        <v>8</v>
      </c>
      <c r="Y4" s="16">
        <f t="shared" si="0"/>
        <v>7</v>
      </c>
      <c r="Z4" s="16">
        <f t="shared" si="0"/>
        <v>21</v>
      </c>
      <c r="AA4" s="44">
        <f t="shared" si="0"/>
        <v>4245.9903614457835</v>
      </c>
      <c r="AB4" s="16">
        <f t="shared" si="0"/>
        <v>104</v>
      </c>
      <c r="AC4" s="16">
        <f t="shared" si="0"/>
        <v>63</v>
      </c>
      <c r="AD4" s="16">
        <f t="shared" si="0"/>
        <v>10</v>
      </c>
      <c r="AE4" s="16">
        <f t="shared" si="0"/>
        <v>12</v>
      </c>
      <c r="AF4" s="16">
        <f t="shared" si="0"/>
        <v>11</v>
      </c>
      <c r="AG4" s="16">
        <f t="shared" si="0"/>
        <v>5</v>
      </c>
      <c r="AH4" s="16">
        <f t="shared" si="0"/>
        <v>3</v>
      </c>
      <c r="AI4" s="44">
        <f t="shared" si="0"/>
        <v>4.1584158415841586</v>
      </c>
      <c r="AJ4" s="16">
        <f t="shared" si="0"/>
        <v>104</v>
      </c>
      <c r="AK4" s="16">
        <f t="shared" si="0"/>
        <v>81</v>
      </c>
      <c r="AL4" s="16">
        <f t="shared" si="0"/>
        <v>7</v>
      </c>
      <c r="AM4" s="16">
        <f t="shared" si="0"/>
        <v>6</v>
      </c>
      <c r="AN4" s="16">
        <f t="shared" si="0"/>
        <v>2</v>
      </c>
      <c r="AO4" s="16">
        <f t="shared" si="0"/>
        <v>4</v>
      </c>
      <c r="AP4" s="16">
        <f t="shared" si="0"/>
        <v>4</v>
      </c>
      <c r="AQ4" s="44">
        <f t="shared" si="0"/>
        <v>1.66</v>
      </c>
      <c r="AR4" s="16">
        <f t="shared" si="0"/>
        <v>104</v>
      </c>
      <c r="AS4" s="16">
        <f t="shared" si="0"/>
        <v>19</v>
      </c>
      <c r="AT4" s="16">
        <f t="shared" si="0"/>
        <v>19</v>
      </c>
      <c r="AU4" s="16">
        <f t="shared" si="0"/>
        <v>13</v>
      </c>
      <c r="AV4" s="16">
        <f t="shared" si="0"/>
        <v>21</v>
      </c>
      <c r="AW4" s="16">
        <f t="shared" si="0"/>
        <v>10</v>
      </c>
      <c r="AX4" s="16">
        <f t="shared" si="0"/>
        <v>11</v>
      </c>
      <c r="AY4" s="16">
        <f t="shared" si="0"/>
        <v>8</v>
      </c>
      <c r="AZ4" s="16">
        <f t="shared" si="0"/>
        <v>3</v>
      </c>
      <c r="BA4" s="44">
        <f t="shared" si="0"/>
        <v>49.28</v>
      </c>
      <c r="BB4" s="16">
        <f t="shared" si="0"/>
        <v>104</v>
      </c>
      <c r="BC4" s="16">
        <f t="shared" si="0"/>
        <v>19</v>
      </c>
      <c r="BD4" s="16">
        <f t="shared" si="0"/>
        <v>21</v>
      </c>
      <c r="BE4" s="16">
        <f t="shared" si="0"/>
        <v>17</v>
      </c>
      <c r="BF4" s="16">
        <f t="shared" si="0"/>
        <v>12</v>
      </c>
      <c r="BG4" s="16">
        <f t="shared" si="0"/>
        <v>11</v>
      </c>
      <c r="BH4" s="16">
        <f t="shared" si="0"/>
        <v>9</v>
      </c>
      <c r="BI4" s="16">
        <f t="shared" si="0"/>
        <v>6</v>
      </c>
      <c r="BJ4" s="16">
        <f t="shared" si="0"/>
        <v>9</v>
      </c>
      <c r="BK4" s="44">
        <f t="shared" si="0"/>
        <v>5.9473684210526319</v>
      </c>
      <c r="BL4" s="16">
        <f t="shared" si="0"/>
        <v>104</v>
      </c>
      <c r="BM4" s="16">
        <f t="shared" si="0"/>
        <v>50</v>
      </c>
      <c r="BN4" s="16">
        <f t="shared" si="0"/>
        <v>22</v>
      </c>
      <c r="BO4" s="16">
        <f t="shared" si="0"/>
        <v>7</v>
      </c>
      <c r="BP4" s="16">
        <f t="shared" si="0"/>
        <v>4</v>
      </c>
      <c r="BQ4" s="16">
        <f t="shared" si="0"/>
        <v>21</v>
      </c>
      <c r="BR4" s="44">
        <f t="shared" ref="BR4:EC4" si="1">BR23</f>
        <v>0.67469879518072284</v>
      </c>
      <c r="BS4" s="16">
        <f t="shared" si="1"/>
        <v>104</v>
      </c>
      <c r="BT4" s="16">
        <f t="shared" si="1"/>
        <v>59</v>
      </c>
      <c r="BU4" s="16">
        <f t="shared" si="1"/>
        <v>17</v>
      </c>
      <c r="BV4" s="16">
        <f t="shared" si="1"/>
        <v>5</v>
      </c>
      <c r="BW4" s="16">
        <f t="shared" si="1"/>
        <v>3</v>
      </c>
      <c r="BX4" s="16">
        <f t="shared" si="1"/>
        <v>20</v>
      </c>
      <c r="BY4" s="44">
        <f t="shared" si="1"/>
        <v>0.5</v>
      </c>
      <c r="BZ4" s="16">
        <f t="shared" si="1"/>
        <v>104</v>
      </c>
      <c r="CA4" s="16">
        <f t="shared" si="1"/>
        <v>55</v>
      </c>
      <c r="CB4" s="16">
        <f t="shared" si="1"/>
        <v>18</v>
      </c>
      <c r="CC4" s="16">
        <f t="shared" si="1"/>
        <v>6</v>
      </c>
      <c r="CD4" s="16">
        <f t="shared" si="1"/>
        <v>5</v>
      </c>
      <c r="CE4" s="16">
        <f t="shared" si="1"/>
        <v>20</v>
      </c>
      <c r="CF4" s="44">
        <f t="shared" si="1"/>
        <v>0.59523809523809523</v>
      </c>
      <c r="CG4" s="16">
        <f t="shared" si="1"/>
        <v>104</v>
      </c>
      <c r="CH4" s="16">
        <f t="shared" si="1"/>
        <v>34</v>
      </c>
      <c r="CI4" s="16">
        <f t="shared" si="1"/>
        <v>20</v>
      </c>
      <c r="CJ4" s="16">
        <f t="shared" si="1"/>
        <v>13</v>
      </c>
      <c r="CK4" s="16">
        <f t="shared" si="1"/>
        <v>16</v>
      </c>
      <c r="CL4" s="16">
        <f t="shared" si="1"/>
        <v>21</v>
      </c>
      <c r="CM4" s="44">
        <f t="shared" si="1"/>
        <v>1.4939759036144578</v>
      </c>
      <c r="CN4" s="16">
        <f t="shared" si="1"/>
        <v>104</v>
      </c>
      <c r="CO4" s="16">
        <f t="shared" si="1"/>
        <v>7</v>
      </c>
      <c r="CP4" s="16">
        <f t="shared" si="1"/>
        <v>23</v>
      </c>
      <c r="CQ4" s="16">
        <f t="shared" si="1"/>
        <v>17</v>
      </c>
      <c r="CR4" s="16">
        <f t="shared" si="1"/>
        <v>16</v>
      </c>
      <c r="CS4" s="16">
        <f t="shared" si="1"/>
        <v>13</v>
      </c>
      <c r="CT4" s="16">
        <f t="shared" si="1"/>
        <v>6</v>
      </c>
      <c r="CU4" s="16">
        <f t="shared" si="1"/>
        <v>22</v>
      </c>
      <c r="CV4" s="44">
        <f t="shared" si="1"/>
        <v>3.1829268292682928</v>
      </c>
      <c r="CW4" s="16">
        <f t="shared" si="1"/>
        <v>104</v>
      </c>
      <c r="CX4" s="16">
        <f t="shared" si="1"/>
        <v>7</v>
      </c>
      <c r="CY4" s="16">
        <f t="shared" si="1"/>
        <v>5</v>
      </c>
      <c r="CZ4" s="16">
        <f t="shared" si="1"/>
        <v>9</v>
      </c>
      <c r="DA4" s="16">
        <f t="shared" si="1"/>
        <v>12</v>
      </c>
      <c r="DB4" s="16">
        <f t="shared" si="1"/>
        <v>6</v>
      </c>
      <c r="DC4" s="16">
        <f t="shared" si="1"/>
        <v>26</v>
      </c>
      <c r="DD4" s="16">
        <f t="shared" si="1"/>
        <v>15</v>
      </c>
      <c r="DE4" s="16">
        <f t="shared" si="1"/>
        <v>24</v>
      </c>
      <c r="DF4" s="44">
        <f t="shared" si="1"/>
        <v>83.997709522861982</v>
      </c>
      <c r="DG4" s="16">
        <f t="shared" si="1"/>
        <v>104</v>
      </c>
      <c r="DH4" s="16">
        <f t="shared" si="1"/>
        <v>33</v>
      </c>
      <c r="DI4" s="16">
        <f t="shared" si="1"/>
        <v>63</v>
      </c>
      <c r="DJ4" s="16">
        <f t="shared" si="1"/>
        <v>74</v>
      </c>
      <c r="DK4" s="16">
        <f t="shared" si="1"/>
        <v>52</v>
      </c>
      <c r="DL4" s="16">
        <f t="shared" si="1"/>
        <v>65</v>
      </c>
      <c r="DM4" s="16">
        <f t="shared" si="1"/>
        <v>92</v>
      </c>
      <c r="DN4" s="16">
        <f t="shared" si="1"/>
        <v>97</v>
      </c>
      <c r="DO4" s="16">
        <f t="shared" si="1"/>
        <v>95</v>
      </c>
      <c r="DP4" s="16">
        <f t="shared" si="1"/>
        <v>73</v>
      </c>
      <c r="DQ4" s="16">
        <f t="shared" si="1"/>
        <v>86</v>
      </c>
      <c r="DR4" s="16">
        <f t="shared" si="1"/>
        <v>17</v>
      </c>
      <c r="DS4" s="16">
        <f t="shared" si="1"/>
        <v>2</v>
      </c>
      <c r="DT4" s="16">
        <f t="shared" si="1"/>
        <v>104</v>
      </c>
      <c r="DU4" s="16">
        <f t="shared" si="1"/>
        <v>22</v>
      </c>
      <c r="DV4" s="16">
        <f t="shared" si="1"/>
        <v>13</v>
      </c>
      <c r="DW4" s="16">
        <f t="shared" si="1"/>
        <v>16</v>
      </c>
      <c r="DX4" s="16">
        <f t="shared" si="1"/>
        <v>20</v>
      </c>
      <c r="DY4" s="16">
        <f t="shared" si="1"/>
        <v>10</v>
      </c>
      <c r="DZ4" s="16">
        <f t="shared" si="1"/>
        <v>13</v>
      </c>
      <c r="EA4" s="16">
        <f t="shared" si="1"/>
        <v>10</v>
      </c>
      <c r="EB4" s="30">
        <f t="shared" si="1"/>
        <v>146.36170212765958</v>
      </c>
      <c r="EC4" s="16">
        <f t="shared" si="1"/>
        <v>104</v>
      </c>
      <c r="ED4" s="16">
        <f t="shared" ref="ED4:GO4" si="2">ED23</f>
        <v>19</v>
      </c>
      <c r="EE4" s="16">
        <f t="shared" si="2"/>
        <v>8</v>
      </c>
      <c r="EF4" s="16">
        <f t="shared" si="2"/>
        <v>11</v>
      </c>
      <c r="EG4" s="16">
        <f t="shared" si="2"/>
        <v>21</v>
      </c>
      <c r="EH4" s="16">
        <f t="shared" si="2"/>
        <v>12</v>
      </c>
      <c r="EI4" s="16">
        <f t="shared" si="2"/>
        <v>14</v>
      </c>
      <c r="EJ4" s="16">
        <f t="shared" si="2"/>
        <v>19</v>
      </c>
      <c r="EK4" s="30">
        <f t="shared" si="2"/>
        <v>1541.4117647058824</v>
      </c>
      <c r="EL4" s="16">
        <f t="shared" si="2"/>
        <v>104</v>
      </c>
      <c r="EM4" s="16">
        <f t="shared" si="2"/>
        <v>10</v>
      </c>
      <c r="EN4" s="16">
        <f t="shared" si="2"/>
        <v>93</v>
      </c>
      <c r="EO4" s="16">
        <f t="shared" si="2"/>
        <v>1</v>
      </c>
      <c r="EP4" s="16">
        <f t="shared" si="2"/>
        <v>104</v>
      </c>
      <c r="EQ4" s="16">
        <f t="shared" si="2"/>
        <v>2</v>
      </c>
      <c r="ER4" s="16">
        <f t="shared" si="2"/>
        <v>99</v>
      </c>
      <c r="ES4" s="16">
        <f t="shared" si="2"/>
        <v>3</v>
      </c>
      <c r="ET4" s="16">
        <f t="shared" si="2"/>
        <v>104</v>
      </c>
      <c r="EU4" s="16">
        <f t="shared" si="2"/>
        <v>64</v>
      </c>
      <c r="EV4" s="16">
        <f t="shared" si="2"/>
        <v>15</v>
      </c>
      <c r="EW4" s="16">
        <f t="shared" si="2"/>
        <v>17</v>
      </c>
      <c r="EX4" s="16">
        <f t="shared" si="2"/>
        <v>7</v>
      </c>
      <c r="EY4" s="16">
        <f t="shared" si="2"/>
        <v>1</v>
      </c>
      <c r="EZ4" s="16">
        <f t="shared" si="2"/>
        <v>79</v>
      </c>
      <c r="FA4" s="16">
        <f t="shared" si="2"/>
        <v>23</v>
      </c>
      <c r="FB4" s="16">
        <f t="shared" si="2"/>
        <v>20</v>
      </c>
      <c r="FC4" s="16">
        <f t="shared" si="2"/>
        <v>5</v>
      </c>
      <c r="FD4" s="16">
        <f t="shared" si="2"/>
        <v>5</v>
      </c>
      <c r="FE4" s="16">
        <f t="shared" si="2"/>
        <v>13</v>
      </c>
      <c r="FF4" s="16">
        <f t="shared" si="2"/>
        <v>13</v>
      </c>
      <c r="FG4" s="16">
        <f t="shared" si="2"/>
        <v>17</v>
      </c>
      <c r="FH4" s="16">
        <f t="shared" si="2"/>
        <v>4</v>
      </c>
      <c r="FI4" s="16">
        <f t="shared" si="2"/>
        <v>5</v>
      </c>
      <c r="FJ4" s="16">
        <f t="shared" si="2"/>
        <v>0</v>
      </c>
      <c r="FK4" s="16">
        <f t="shared" si="2"/>
        <v>0</v>
      </c>
      <c r="FL4" s="16">
        <f t="shared" si="2"/>
        <v>3</v>
      </c>
      <c r="FM4" s="16">
        <f t="shared" si="2"/>
        <v>7</v>
      </c>
      <c r="FN4" s="16">
        <f t="shared" si="2"/>
        <v>2</v>
      </c>
      <c r="FO4" s="16">
        <f t="shared" si="2"/>
        <v>3</v>
      </c>
      <c r="FP4" s="16">
        <f t="shared" si="2"/>
        <v>1</v>
      </c>
      <c r="FQ4" s="16">
        <f t="shared" si="2"/>
        <v>104</v>
      </c>
      <c r="FR4" s="16">
        <f t="shared" si="2"/>
        <v>8</v>
      </c>
      <c r="FS4" s="16">
        <f t="shared" si="2"/>
        <v>16</v>
      </c>
      <c r="FT4" s="16">
        <f t="shared" si="2"/>
        <v>24</v>
      </c>
      <c r="FU4" s="16">
        <f t="shared" si="2"/>
        <v>9</v>
      </c>
      <c r="FV4" s="16">
        <f t="shared" si="2"/>
        <v>14</v>
      </c>
      <c r="FW4" s="16">
        <f t="shared" si="2"/>
        <v>16</v>
      </c>
      <c r="FX4" s="16">
        <f t="shared" si="2"/>
        <v>9</v>
      </c>
      <c r="FY4" s="16">
        <f t="shared" si="2"/>
        <v>8</v>
      </c>
      <c r="FZ4" s="30">
        <f t="shared" si="2"/>
        <v>116.80208333333333</v>
      </c>
      <c r="GA4" s="16">
        <f t="shared" si="2"/>
        <v>104</v>
      </c>
      <c r="GB4" s="16">
        <f t="shared" si="2"/>
        <v>28</v>
      </c>
      <c r="GC4" s="16">
        <f t="shared" si="2"/>
        <v>28</v>
      </c>
      <c r="GD4" s="16">
        <f t="shared" si="2"/>
        <v>12</v>
      </c>
      <c r="GE4" s="16">
        <f t="shared" si="2"/>
        <v>12</v>
      </c>
      <c r="GF4" s="16">
        <f t="shared" si="2"/>
        <v>6</v>
      </c>
      <c r="GG4" s="16">
        <f t="shared" si="2"/>
        <v>8</v>
      </c>
      <c r="GH4" s="16">
        <f t="shared" si="2"/>
        <v>10</v>
      </c>
      <c r="GI4" s="30">
        <f t="shared" si="2"/>
        <v>12.840425531914894</v>
      </c>
      <c r="GJ4" s="16">
        <f t="shared" si="2"/>
        <v>96</v>
      </c>
      <c r="GK4" s="16">
        <f t="shared" si="2"/>
        <v>19</v>
      </c>
      <c r="GL4" s="16">
        <f t="shared" si="2"/>
        <v>31</v>
      </c>
      <c r="GM4" s="16">
        <f t="shared" si="2"/>
        <v>20</v>
      </c>
      <c r="GN4" s="16">
        <f t="shared" si="2"/>
        <v>3</v>
      </c>
      <c r="GO4" s="16">
        <f t="shared" si="2"/>
        <v>8</v>
      </c>
      <c r="GP4" s="16">
        <f t="shared" ref="GP4:JF4" si="3">GP23</f>
        <v>4</v>
      </c>
      <c r="GQ4" s="16">
        <f t="shared" si="3"/>
        <v>11</v>
      </c>
      <c r="GR4" s="30">
        <f t="shared" si="3"/>
        <v>17.59821700153957</v>
      </c>
      <c r="GS4" s="16">
        <f t="shared" si="3"/>
        <v>104</v>
      </c>
      <c r="GT4" s="16">
        <f t="shared" si="3"/>
        <v>33</v>
      </c>
      <c r="GU4" s="16">
        <f t="shared" si="3"/>
        <v>15</v>
      </c>
      <c r="GV4" s="16">
        <f t="shared" si="3"/>
        <v>9</v>
      </c>
      <c r="GW4" s="16">
        <f t="shared" si="3"/>
        <v>18</v>
      </c>
      <c r="GX4" s="16">
        <f t="shared" si="3"/>
        <v>6</v>
      </c>
      <c r="GY4" s="16">
        <f t="shared" si="3"/>
        <v>8</v>
      </c>
      <c r="GZ4" s="16">
        <f t="shared" si="3"/>
        <v>15</v>
      </c>
      <c r="HA4" s="30">
        <f t="shared" si="3"/>
        <v>27.606741573033709</v>
      </c>
      <c r="HB4" s="16">
        <f t="shared" si="3"/>
        <v>97</v>
      </c>
      <c r="HC4" s="16">
        <f t="shared" si="3"/>
        <v>6</v>
      </c>
      <c r="HD4" s="16">
        <f t="shared" si="3"/>
        <v>13</v>
      </c>
      <c r="HE4" s="16">
        <f t="shared" si="3"/>
        <v>14</v>
      </c>
      <c r="HF4" s="16">
        <f t="shared" si="3"/>
        <v>22</v>
      </c>
      <c r="HG4" s="16">
        <f t="shared" si="3"/>
        <v>26</v>
      </c>
      <c r="HH4" s="16">
        <f t="shared" si="3"/>
        <v>16</v>
      </c>
      <c r="HI4" s="30">
        <f t="shared" si="3"/>
        <v>77.689234531440803</v>
      </c>
      <c r="HJ4" s="16">
        <f t="shared" si="3"/>
        <v>97</v>
      </c>
      <c r="HK4" s="16">
        <f t="shared" si="3"/>
        <v>26</v>
      </c>
      <c r="HL4" s="16">
        <f t="shared" si="3"/>
        <v>10</v>
      </c>
      <c r="HM4" s="16">
        <f t="shared" si="3"/>
        <v>24</v>
      </c>
      <c r="HN4" s="16">
        <f t="shared" si="3"/>
        <v>15</v>
      </c>
      <c r="HO4" s="16">
        <f t="shared" si="3"/>
        <v>7</v>
      </c>
      <c r="HP4" s="16">
        <f t="shared" si="3"/>
        <v>15</v>
      </c>
      <c r="HQ4" s="30">
        <f t="shared" si="3"/>
        <v>22.169344983750985</v>
      </c>
      <c r="HR4" s="16">
        <f t="shared" si="3"/>
        <v>104</v>
      </c>
      <c r="HS4" s="16">
        <f t="shared" si="3"/>
        <v>13</v>
      </c>
      <c r="HT4" s="16">
        <f t="shared" si="3"/>
        <v>34</v>
      </c>
      <c r="HU4" s="16">
        <f t="shared" si="3"/>
        <v>24</v>
      </c>
      <c r="HV4" s="16">
        <f t="shared" si="3"/>
        <v>8</v>
      </c>
      <c r="HW4" s="16">
        <f t="shared" si="3"/>
        <v>4</v>
      </c>
      <c r="HX4" s="16">
        <f t="shared" si="3"/>
        <v>6</v>
      </c>
      <c r="HY4" s="16">
        <f t="shared" si="3"/>
        <v>4</v>
      </c>
      <c r="HZ4" s="16">
        <f t="shared" si="3"/>
        <v>11</v>
      </c>
      <c r="IA4" s="30">
        <f t="shared" si="3"/>
        <v>34.98924731182796</v>
      </c>
      <c r="IB4" s="16">
        <f t="shared" si="3"/>
        <v>96</v>
      </c>
      <c r="IC4" s="16">
        <f t="shared" si="3"/>
        <v>15</v>
      </c>
      <c r="ID4" s="16">
        <f t="shared" si="3"/>
        <v>23</v>
      </c>
      <c r="IE4" s="16">
        <f t="shared" si="3"/>
        <v>28</v>
      </c>
      <c r="IF4" s="16">
        <f t="shared" si="3"/>
        <v>12</v>
      </c>
      <c r="IG4" s="16">
        <f t="shared" si="3"/>
        <v>6</v>
      </c>
      <c r="IH4" s="16">
        <f t="shared" si="3"/>
        <v>12</v>
      </c>
      <c r="II4" s="30">
        <f t="shared" si="3"/>
        <v>35.068832459763357</v>
      </c>
      <c r="IJ4" s="16">
        <f t="shared" si="3"/>
        <v>104</v>
      </c>
      <c r="IK4" s="16">
        <f t="shared" si="3"/>
        <v>7</v>
      </c>
      <c r="IL4" s="16">
        <f t="shared" si="3"/>
        <v>7</v>
      </c>
      <c r="IM4" s="16">
        <f t="shared" si="3"/>
        <v>14</v>
      </c>
      <c r="IN4" s="16">
        <f t="shared" si="3"/>
        <v>7</v>
      </c>
      <c r="IO4" s="16">
        <f t="shared" si="3"/>
        <v>14</v>
      </c>
      <c r="IP4" s="16">
        <f t="shared" si="3"/>
        <v>18</v>
      </c>
      <c r="IQ4" s="16">
        <f t="shared" si="3"/>
        <v>9</v>
      </c>
      <c r="IR4" s="16">
        <f t="shared" si="3"/>
        <v>28</v>
      </c>
      <c r="IS4" s="30">
        <f t="shared" si="3"/>
        <v>189.26315789473685</v>
      </c>
      <c r="IT4" s="16">
        <f>IT23</f>
        <v>104</v>
      </c>
      <c r="IU4" s="16">
        <f>IU23</f>
        <v>95</v>
      </c>
      <c r="IV4" s="16">
        <f>IV23</f>
        <v>7</v>
      </c>
      <c r="IW4" s="16">
        <f>IW23</f>
        <v>2</v>
      </c>
      <c r="IX4" s="16">
        <f t="shared" si="3"/>
        <v>104</v>
      </c>
      <c r="IY4" s="16">
        <f t="shared" si="3"/>
        <v>15</v>
      </c>
      <c r="IZ4" s="16">
        <f t="shared" si="3"/>
        <v>12</v>
      </c>
      <c r="JA4" s="16">
        <f t="shared" si="3"/>
        <v>12</v>
      </c>
      <c r="JB4" s="16">
        <f t="shared" si="3"/>
        <v>16</v>
      </c>
      <c r="JC4" s="16">
        <f t="shared" si="3"/>
        <v>6</v>
      </c>
      <c r="JD4" s="16">
        <f t="shared" si="3"/>
        <v>3</v>
      </c>
      <c r="JE4" s="16">
        <f t="shared" si="3"/>
        <v>7</v>
      </c>
      <c r="JF4" s="16">
        <f t="shared" si="3"/>
        <v>33</v>
      </c>
      <c r="JG4" s="30">
        <f t="shared" ref="JG4:LH4" si="4">JG23</f>
        <v>27.760563380281692</v>
      </c>
      <c r="JH4" s="16">
        <f t="shared" si="4"/>
        <v>91</v>
      </c>
      <c r="JI4" s="16">
        <f t="shared" si="4"/>
        <v>8</v>
      </c>
      <c r="JJ4" s="16">
        <f t="shared" si="4"/>
        <v>5</v>
      </c>
      <c r="JK4" s="16">
        <f t="shared" si="4"/>
        <v>12</v>
      </c>
      <c r="JL4" s="16">
        <f t="shared" si="4"/>
        <v>31</v>
      </c>
      <c r="JM4" s="16">
        <f t="shared" si="4"/>
        <v>35</v>
      </c>
      <c r="JN4" s="30">
        <f t="shared" si="4"/>
        <v>85.405328623357136</v>
      </c>
      <c r="JO4" s="16">
        <f t="shared" si="4"/>
        <v>104</v>
      </c>
      <c r="JP4" s="16">
        <f t="shared" si="4"/>
        <v>18</v>
      </c>
      <c r="JQ4" s="16">
        <f t="shared" si="4"/>
        <v>28</v>
      </c>
      <c r="JR4" s="16">
        <f t="shared" si="4"/>
        <v>50</v>
      </c>
      <c r="JS4" s="16">
        <f t="shared" si="4"/>
        <v>8</v>
      </c>
      <c r="JT4" s="16">
        <f>JT23</f>
        <v>104</v>
      </c>
      <c r="JU4" s="16">
        <f>JU23</f>
        <v>86</v>
      </c>
      <c r="JV4" s="16">
        <f>JV23</f>
        <v>16</v>
      </c>
      <c r="JW4" s="16">
        <f>JW23</f>
        <v>2</v>
      </c>
      <c r="JX4" s="16">
        <f t="shared" ref="JX4:MI4" si="5">JX23</f>
        <v>104</v>
      </c>
      <c r="JY4" s="16">
        <f t="shared" si="5"/>
        <v>15</v>
      </c>
      <c r="JZ4" s="16">
        <f t="shared" si="5"/>
        <v>15</v>
      </c>
      <c r="KA4" s="16">
        <f t="shared" si="5"/>
        <v>11</v>
      </c>
      <c r="KB4" s="16">
        <f t="shared" si="5"/>
        <v>11</v>
      </c>
      <c r="KC4" s="16">
        <f t="shared" si="5"/>
        <v>7</v>
      </c>
      <c r="KD4" s="16">
        <f t="shared" si="5"/>
        <v>4</v>
      </c>
      <c r="KE4" s="16">
        <f t="shared" si="5"/>
        <v>5</v>
      </c>
      <c r="KF4" s="16">
        <f t="shared" si="5"/>
        <v>36</v>
      </c>
      <c r="KG4" s="30">
        <f t="shared" si="5"/>
        <v>26.117647058823529</v>
      </c>
      <c r="KH4" s="16">
        <f t="shared" si="5"/>
        <v>91</v>
      </c>
      <c r="KI4" s="16">
        <f t="shared" si="5"/>
        <v>8</v>
      </c>
      <c r="KJ4" s="16">
        <f t="shared" si="5"/>
        <v>7</v>
      </c>
      <c r="KK4" s="16">
        <f t="shared" si="5"/>
        <v>4</v>
      </c>
      <c r="KL4" s="16">
        <f t="shared" si="5"/>
        <v>34</v>
      </c>
      <c r="KM4" s="16">
        <f t="shared" si="5"/>
        <v>38</v>
      </c>
      <c r="KN4" s="30">
        <f t="shared" si="5"/>
        <v>83.951304634833946</v>
      </c>
      <c r="KO4" s="16">
        <f t="shared" si="5"/>
        <v>89</v>
      </c>
      <c r="KP4" s="16">
        <f t="shared" si="5"/>
        <v>69</v>
      </c>
      <c r="KQ4" s="16">
        <f t="shared" si="5"/>
        <v>36</v>
      </c>
      <c r="KR4" s="16">
        <f t="shared" si="5"/>
        <v>10</v>
      </c>
      <c r="KS4" s="16">
        <f t="shared" si="5"/>
        <v>10</v>
      </c>
      <c r="KT4" s="16">
        <f t="shared" si="5"/>
        <v>5304</v>
      </c>
      <c r="KU4" s="16">
        <f t="shared" si="5"/>
        <v>1521</v>
      </c>
      <c r="KV4" s="16">
        <f t="shared" si="5"/>
        <v>995</v>
      </c>
      <c r="KW4" s="16">
        <f t="shared" si="5"/>
        <v>2235</v>
      </c>
      <c r="KX4" s="16">
        <f t="shared" si="5"/>
        <v>28</v>
      </c>
      <c r="KY4" s="16">
        <f t="shared" si="5"/>
        <v>208</v>
      </c>
      <c r="KZ4" s="16">
        <f t="shared" si="5"/>
        <v>8</v>
      </c>
      <c r="LA4" s="16">
        <f t="shared" si="5"/>
        <v>39</v>
      </c>
      <c r="LB4" s="16">
        <f t="shared" si="5"/>
        <v>39</v>
      </c>
      <c r="LC4" s="16">
        <f t="shared" si="5"/>
        <v>54</v>
      </c>
      <c r="LD4" s="16">
        <f t="shared" si="5"/>
        <v>6</v>
      </c>
      <c r="LE4" s="16">
        <f t="shared" si="5"/>
        <v>15</v>
      </c>
      <c r="LF4" s="16">
        <f t="shared" si="5"/>
        <v>9</v>
      </c>
      <c r="LG4" s="16">
        <f t="shared" si="5"/>
        <v>147</v>
      </c>
      <c r="LH4" s="16">
        <f t="shared" si="5"/>
        <v>2627</v>
      </c>
      <c r="LI4" s="16">
        <f t="shared" si="5"/>
        <v>12</v>
      </c>
      <c r="LJ4" s="16">
        <f t="shared" si="5"/>
        <v>11</v>
      </c>
      <c r="LK4" s="16">
        <f t="shared" si="5"/>
        <v>1425</v>
      </c>
      <c r="LL4" s="16">
        <f t="shared" si="5"/>
        <v>600</v>
      </c>
      <c r="LM4" s="16">
        <f t="shared" si="5"/>
        <v>458</v>
      </c>
      <c r="LN4" s="16">
        <f t="shared" si="5"/>
        <v>93</v>
      </c>
      <c r="LO4" s="16">
        <f t="shared" si="5"/>
        <v>4</v>
      </c>
      <c r="LP4" s="16">
        <f t="shared" si="5"/>
        <v>17</v>
      </c>
      <c r="LQ4" s="16">
        <f t="shared" si="5"/>
        <v>7</v>
      </c>
      <c r="LR4" s="16">
        <f t="shared" si="5"/>
        <v>104</v>
      </c>
      <c r="LS4" s="16">
        <f t="shared" si="5"/>
        <v>8</v>
      </c>
      <c r="LT4" s="16">
        <f t="shared" si="5"/>
        <v>4</v>
      </c>
      <c r="LU4" s="16">
        <f t="shared" si="5"/>
        <v>7</v>
      </c>
      <c r="LV4" s="16">
        <f t="shared" si="5"/>
        <v>33</v>
      </c>
      <c r="LW4" s="16">
        <f t="shared" si="5"/>
        <v>45</v>
      </c>
      <c r="LX4" s="16">
        <f t="shared" si="5"/>
        <v>7</v>
      </c>
      <c r="LY4" s="44">
        <f t="shared" si="5"/>
        <v>84.278350515463913</v>
      </c>
      <c r="LZ4" s="16">
        <f t="shared" si="5"/>
        <v>104</v>
      </c>
      <c r="MA4" s="16">
        <f t="shared" si="5"/>
        <v>97</v>
      </c>
      <c r="MB4" s="16">
        <f t="shared" si="5"/>
        <v>89</v>
      </c>
      <c r="MC4" s="16">
        <f t="shared" si="5"/>
        <v>94</v>
      </c>
      <c r="MD4" s="16">
        <f t="shared" si="5"/>
        <v>98</v>
      </c>
      <c r="ME4" s="16">
        <f t="shared" si="5"/>
        <v>97</v>
      </c>
      <c r="MF4" s="16">
        <f t="shared" si="5"/>
        <v>100</v>
      </c>
      <c r="MG4" s="16">
        <f t="shared" si="5"/>
        <v>94</v>
      </c>
      <c r="MH4" s="16">
        <f t="shared" si="5"/>
        <v>98</v>
      </c>
      <c r="MI4" s="16">
        <f t="shared" si="5"/>
        <v>97</v>
      </c>
      <c r="MJ4" s="16">
        <f t="shared" ref="MJ4:OU4" si="6">MJ23</f>
        <v>50</v>
      </c>
      <c r="MK4" s="16">
        <f t="shared" si="6"/>
        <v>48</v>
      </c>
      <c r="ML4" s="16">
        <f t="shared" si="6"/>
        <v>39</v>
      </c>
      <c r="MM4" s="16">
        <f t="shared" si="6"/>
        <v>22</v>
      </c>
      <c r="MN4" s="16">
        <f t="shared" si="6"/>
        <v>98</v>
      </c>
      <c r="MO4" s="16">
        <f t="shared" si="6"/>
        <v>98</v>
      </c>
      <c r="MP4" s="16">
        <f t="shared" si="6"/>
        <v>95</v>
      </c>
      <c r="MQ4" s="16">
        <f t="shared" si="6"/>
        <v>37</v>
      </c>
      <c r="MR4" s="16">
        <f t="shared" si="6"/>
        <v>0</v>
      </c>
      <c r="MS4" s="16">
        <f t="shared" si="6"/>
        <v>104</v>
      </c>
      <c r="MT4" s="16">
        <f t="shared" si="6"/>
        <v>15</v>
      </c>
      <c r="MU4" s="16">
        <f t="shared" si="6"/>
        <v>34</v>
      </c>
      <c r="MV4" s="16">
        <f t="shared" si="6"/>
        <v>76</v>
      </c>
      <c r="MW4" s="16">
        <f t="shared" si="6"/>
        <v>3</v>
      </c>
      <c r="MX4" s="16">
        <f t="shared" si="6"/>
        <v>104</v>
      </c>
      <c r="MY4" s="16">
        <f t="shared" si="6"/>
        <v>51</v>
      </c>
      <c r="MZ4" s="16">
        <f t="shared" si="6"/>
        <v>38</v>
      </c>
      <c r="NA4" s="16">
        <f t="shared" si="6"/>
        <v>6</v>
      </c>
      <c r="NB4" s="16">
        <f t="shared" si="6"/>
        <v>9</v>
      </c>
      <c r="NC4" s="16">
        <f t="shared" si="6"/>
        <v>104</v>
      </c>
      <c r="ND4" s="16">
        <f t="shared" si="6"/>
        <v>50</v>
      </c>
      <c r="NE4" s="16">
        <f t="shared" si="6"/>
        <v>44</v>
      </c>
      <c r="NF4" s="16">
        <f t="shared" si="6"/>
        <v>3</v>
      </c>
      <c r="NG4" s="16">
        <f t="shared" si="6"/>
        <v>7</v>
      </c>
      <c r="NH4" s="16">
        <f t="shared" si="6"/>
        <v>104</v>
      </c>
      <c r="NI4" s="16">
        <f t="shared" si="6"/>
        <v>100</v>
      </c>
      <c r="NJ4" s="16">
        <f t="shared" si="6"/>
        <v>5</v>
      </c>
      <c r="NK4" s="16">
        <f t="shared" si="6"/>
        <v>2</v>
      </c>
      <c r="NL4" s="16">
        <f t="shared" si="6"/>
        <v>0</v>
      </c>
      <c r="NM4" s="16">
        <f t="shared" si="6"/>
        <v>4</v>
      </c>
      <c r="NN4" s="16">
        <f t="shared" si="6"/>
        <v>104</v>
      </c>
      <c r="NO4" s="16">
        <f t="shared" si="6"/>
        <v>98</v>
      </c>
      <c r="NP4" s="16">
        <f t="shared" si="6"/>
        <v>1</v>
      </c>
      <c r="NQ4" s="16">
        <f t="shared" si="6"/>
        <v>0</v>
      </c>
      <c r="NR4" s="16">
        <f t="shared" si="6"/>
        <v>1</v>
      </c>
      <c r="NS4" s="16">
        <f t="shared" si="6"/>
        <v>1</v>
      </c>
      <c r="NT4" s="16">
        <f t="shared" si="6"/>
        <v>3</v>
      </c>
      <c r="NU4" s="16">
        <f t="shared" si="6"/>
        <v>104</v>
      </c>
      <c r="NV4" s="16">
        <f t="shared" si="6"/>
        <v>79</v>
      </c>
      <c r="NW4" s="16">
        <f t="shared" si="6"/>
        <v>22</v>
      </c>
      <c r="NX4" s="16">
        <f t="shared" si="6"/>
        <v>3</v>
      </c>
      <c r="NY4" s="16">
        <f t="shared" si="6"/>
        <v>104</v>
      </c>
      <c r="NZ4" s="16">
        <f t="shared" si="6"/>
        <v>10</v>
      </c>
      <c r="OA4" s="16">
        <f t="shared" si="6"/>
        <v>3</v>
      </c>
      <c r="OB4" s="16">
        <f t="shared" si="6"/>
        <v>8</v>
      </c>
      <c r="OC4" s="16">
        <f t="shared" si="6"/>
        <v>7</v>
      </c>
      <c r="OD4" s="16">
        <f t="shared" si="6"/>
        <v>22</v>
      </c>
      <c r="OE4" s="16">
        <f t="shared" si="6"/>
        <v>47</v>
      </c>
      <c r="OF4" s="16">
        <f t="shared" si="6"/>
        <v>7</v>
      </c>
      <c r="OG4" s="16">
        <f t="shared" si="6"/>
        <v>104</v>
      </c>
      <c r="OH4" s="16">
        <f t="shared" si="6"/>
        <v>26</v>
      </c>
      <c r="OI4" s="16">
        <f t="shared" si="6"/>
        <v>21</v>
      </c>
      <c r="OJ4" s="16">
        <f t="shared" si="6"/>
        <v>10</v>
      </c>
      <c r="OK4" s="16">
        <f t="shared" si="6"/>
        <v>3</v>
      </c>
      <c r="OL4" s="16">
        <f t="shared" si="6"/>
        <v>29</v>
      </c>
      <c r="OM4" s="16">
        <f t="shared" si="6"/>
        <v>12</v>
      </c>
      <c r="ON4" s="16">
        <f t="shared" si="6"/>
        <v>3</v>
      </c>
      <c r="OO4" s="16">
        <f t="shared" si="6"/>
        <v>104</v>
      </c>
      <c r="OP4" s="16">
        <f t="shared" si="6"/>
        <v>24</v>
      </c>
      <c r="OQ4" s="16">
        <f t="shared" si="6"/>
        <v>16</v>
      </c>
      <c r="OR4" s="16">
        <f t="shared" si="6"/>
        <v>5</v>
      </c>
      <c r="OS4" s="16">
        <f t="shared" si="6"/>
        <v>1</v>
      </c>
      <c r="OT4" s="16">
        <f t="shared" si="6"/>
        <v>33</v>
      </c>
      <c r="OU4" s="16">
        <f t="shared" si="6"/>
        <v>21</v>
      </c>
      <c r="OV4" s="16">
        <f t="shared" ref="OV4:RG4" si="7">OV23</f>
        <v>4</v>
      </c>
      <c r="OW4" s="16">
        <f t="shared" si="7"/>
        <v>104</v>
      </c>
      <c r="OX4" s="16">
        <f t="shared" si="7"/>
        <v>77</v>
      </c>
      <c r="OY4" s="16">
        <f t="shared" si="7"/>
        <v>22</v>
      </c>
      <c r="OZ4" s="16">
        <f t="shared" si="7"/>
        <v>1</v>
      </c>
      <c r="PA4" s="16">
        <f t="shared" si="7"/>
        <v>4</v>
      </c>
      <c r="PB4" s="16">
        <f t="shared" si="7"/>
        <v>104</v>
      </c>
      <c r="PC4" s="16">
        <f t="shared" si="7"/>
        <v>72</v>
      </c>
      <c r="PD4" s="16">
        <f t="shared" si="7"/>
        <v>27</v>
      </c>
      <c r="PE4" s="16">
        <f t="shared" si="7"/>
        <v>1</v>
      </c>
      <c r="PF4" s="16">
        <f t="shared" si="7"/>
        <v>4</v>
      </c>
      <c r="PG4" s="16">
        <f t="shared" si="7"/>
        <v>104</v>
      </c>
      <c r="PH4" s="16">
        <f t="shared" si="7"/>
        <v>72</v>
      </c>
      <c r="PI4" s="16">
        <f t="shared" si="7"/>
        <v>27</v>
      </c>
      <c r="PJ4" s="16">
        <f t="shared" si="7"/>
        <v>1</v>
      </c>
      <c r="PK4" s="16">
        <f t="shared" si="7"/>
        <v>4</v>
      </c>
      <c r="PL4" s="16">
        <f t="shared" si="7"/>
        <v>104</v>
      </c>
      <c r="PM4" s="16">
        <f t="shared" si="7"/>
        <v>63</v>
      </c>
      <c r="PN4" s="16">
        <f t="shared" si="7"/>
        <v>36</v>
      </c>
      <c r="PO4" s="16">
        <f t="shared" si="7"/>
        <v>1</v>
      </c>
      <c r="PP4" s="16">
        <f t="shared" si="7"/>
        <v>4</v>
      </c>
      <c r="PQ4" s="16">
        <f t="shared" si="7"/>
        <v>104</v>
      </c>
      <c r="PR4" s="16">
        <f t="shared" si="7"/>
        <v>59</v>
      </c>
      <c r="PS4" s="16">
        <f t="shared" si="7"/>
        <v>39</v>
      </c>
      <c r="PT4" s="16">
        <f t="shared" si="7"/>
        <v>2</v>
      </c>
      <c r="PU4" s="16">
        <f t="shared" si="7"/>
        <v>4</v>
      </c>
      <c r="PV4" s="16">
        <f t="shared" si="7"/>
        <v>104</v>
      </c>
      <c r="PW4" s="16">
        <f t="shared" si="7"/>
        <v>55</v>
      </c>
      <c r="PX4" s="16">
        <f t="shared" si="7"/>
        <v>41</v>
      </c>
      <c r="PY4" s="16">
        <f t="shared" si="7"/>
        <v>4</v>
      </c>
      <c r="PZ4" s="16">
        <f t="shared" si="7"/>
        <v>4</v>
      </c>
      <c r="QA4" s="16">
        <f t="shared" si="7"/>
        <v>104</v>
      </c>
      <c r="QB4" s="16">
        <f t="shared" si="7"/>
        <v>13</v>
      </c>
      <c r="QC4" s="16">
        <f t="shared" si="7"/>
        <v>64</v>
      </c>
      <c r="QD4" s="16">
        <f t="shared" si="7"/>
        <v>23</v>
      </c>
      <c r="QE4" s="16">
        <f t="shared" si="7"/>
        <v>4</v>
      </c>
      <c r="QF4" s="16">
        <f t="shared" si="7"/>
        <v>104</v>
      </c>
      <c r="QG4" s="16">
        <f t="shared" si="7"/>
        <v>62</v>
      </c>
      <c r="QH4" s="16">
        <f t="shared" si="7"/>
        <v>36</v>
      </c>
      <c r="QI4" s="16">
        <f t="shared" si="7"/>
        <v>2</v>
      </c>
      <c r="QJ4" s="16">
        <f t="shared" si="7"/>
        <v>4</v>
      </c>
      <c r="QK4" s="16">
        <f t="shared" si="7"/>
        <v>104</v>
      </c>
      <c r="QL4" s="16">
        <f t="shared" si="7"/>
        <v>37</v>
      </c>
      <c r="QM4" s="16">
        <f t="shared" si="7"/>
        <v>59</v>
      </c>
      <c r="QN4" s="16">
        <f t="shared" si="7"/>
        <v>4</v>
      </c>
      <c r="QO4" s="16">
        <f t="shared" si="7"/>
        <v>4</v>
      </c>
      <c r="QP4" s="16">
        <f t="shared" si="7"/>
        <v>104</v>
      </c>
      <c r="QQ4" s="16">
        <f t="shared" si="7"/>
        <v>67</v>
      </c>
      <c r="QR4" s="16">
        <f t="shared" si="7"/>
        <v>26</v>
      </c>
      <c r="QS4" s="16">
        <f t="shared" si="7"/>
        <v>7</v>
      </c>
      <c r="QT4" s="16">
        <f t="shared" si="7"/>
        <v>4</v>
      </c>
      <c r="QU4" s="16">
        <f t="shared" si="7"/>
        <v>104</v>
      </c>
      <c r="QV4" s="16">
        <f t="shared" si="7"/>
        <v>20</v>
      </c>
      <c r="QW4" s="16">
        <f t="shared" si="7"/>
        <v>64</v>
      </c>
      <c r="QX4" s="16">
        <f t="shared" si="7"/>
        <v>16</v>
      </c>
      <c r="QY4" s="16">
        <f t="shared" si="7"/>
        <v>4</v>
      </c>
      <c r="QZ4" s="16">
        <f t="shared" si="7"/>
        <v>104</v>
      </c>
      <c r="RA4" s="16">
        <f t="shared" si="7"/>
        <v>22</v>
      </c>
      <c r="RB4" s="16">
        <f t="shared" si="7"/>
        <v>22</v>
      </c>
      <c r="RC4" s="16">
        <f t="shared" si="7"/>
        <v>13</v>
      </c>
      <c r="RD4" s="16">
        <f t="shared" si="7"/>
        <v>1</v>
      </c>
      <c r="RE4" s="16">
        <f t="shared" si="7"/>
        <v>39</v>
      </c>
      <c r="RF4" s="16">
        <f t="shared" si="7"/>
        <v>2</v>
      </c>
      <c r="RG4" s="16">
        <f t="shared" si="7"/>
        <v>5</v>
      </c>
      <c r="RH4" s="16">
        <f t="shared" ref="RH4:RX4" si="8">RH23</f>
        <v>104</v>
      </c>
      <c r="RI4" s="16">
        <f t="shared" si="8"/>
        <v>19</v>
      </c>
      <c r="RJ4" s="16">
        <f t="shared" si="8"/>
        <v>16</v>
      </c>
      <c r="RK4" s="16">
        <f t="shared" si="8"/>
        <v>7</v>
      </c>
      <c r="RL4" s="16">
        <f t="shared" si="8"/>
        <v>27</v>
      </c>
      <c r="RM4" s="16">
        <f t="shared" si="8"/>
        <v>18</v>
      </c>
      <c r="RN4" s="16">
        <f t="shared" si="8"/>
        <v>17</v>
      </c>
      <c r="RO4" s="30">
        <f t="shared" si="8"/>
        <v>65.862068965517238</v>
      </c>
      <c r="RP4" s="16">
        <f t="shared" si="8"/>
        <v>104</v>
      </c>
      <c r="RQ4" s="16">
        <f t="shared" si="8"/>
        <v>21</v>
      </c>
      <c r="RR4" s="16">
        <f t="shared" si="8"/>
        <v>9</v>
      </c>
      <c r="RS4" s="16">
        <f t="shared" si="8"/>
        <v>41</v>
      </c>
      <c r="RT4" s="16">
        <f t="shared" si="8"/>
        <v>50</v>
      </c>
      <c r="RU4" s="16">
        <f t="shared" si="8"/>
        <v>66</v>
      </c>
      <c r="RV4" s="16">
        <f t="shared" si="8"/>
        <v>45</v>
      </c>
      <c r="RW4" s="16">
        <f t="shared" si="8"/>
        <v>9</v>
      </c>
      <c r="RX4" s="16">
        <f t="shared" si="8"/>
        <v>6</v>
      </c>
    </row>
    <row r="5" spans="1:492" ht="15" customHeight="1" x14ac:dyDescent="0.15">
      <c r="A5" s="4"/>
      <c r="B5" s="5"/>
      <c r="C5" s="23">
        <f>IF(SUM(D5:J5)&gt;100,"－",SUM(D5:J5))</f>
        <v>99.999999999999986</v>
      </c>
      <c r="D5" s="19">
        <f t="shared" ref="D5:J5" si="9">D4/$C4*100</f>
        <v>18.269230769230766</v>
      </c>
      <c r="E5" s="19">
        <f t="shared" si="9"/>
        <v>6.7307692307692308</v>
      </c>
      <c r="F5" s="19">
        <f t="shared" si="9"/>
        <v>19.230769230769234</v>
      </c>
      <c r="G5" s="19">
        <f t="shared" si="9"/>
        <v>19.230769230769234</v>
      </c>
      <c r="H5" s="19">
        <f t="shared" si="9"/>
        <v>25</v>
      </c>
      <c r="I5" s="19">
        <f t="shared" si="9"/>
        <v>3.8461538461538463</v>
      </c>
      <c r="J5" s="19">
        <f t="shared" si="9"/>
        <v>7.6923076923076925</v>
      </c>
      <c r="K5" s="23" t="str">
        <f>IF(SUM(L5:Q5)&gt;100,"－",SUM(L5:Q5))</f>
        <v>－</v>
      </c>
      <c r="L5" s="19">
        <f t="shared" ref="L5:Q5" si="10">L4/$K4*100</f>
        <v>27.884615384615387</v>
      </c>
      <c r="M5" s="19">
        <f t="shared" si="10"/>
        <v>20.192307692307693</v>
      </c>
      <c r="N5" s="19">
        <f t="shared" si="10"/>
        <v>17.307692307692307</v>
      </c>
      <c r="O5" s="19">
        <f t="shared" si="10"/>
        <v>41.346153846153847</v>
      </c>
      <c r="P5" s="19">
        <f t="shared" si="10"/>
        <v>18.269230769230766</v>
      </c>
      <c r="Q5" s="19">
        <f t="shared" si="10"/>
        <v>4.8076923076923084</v>
      </c>
      <c r="R5" s="23">
        <f>IF(SUM(S5:Z5)&gt;100,"－",SUM(S5:Z5))</f>
        <v>100</v>
      </c>
      <c r="S5" s="19">
        <f t="shared" ref="S5:Z5" si="11">S4/$R4*100</f>
        <v>6.7307692307692308</v>
      </c>
      <c r="T5" s="19">
        <f t="shared" si="11"/>
        <v>16.346153846153847</v>
      </c>
      <c r="U5" s="19">
        <f t="shared" si="11"/>
        <v>10.576923076923077</v>
      </c>
      <c r="V5" s="19">
        <f t="shared" si="11"/>
        <v>20.192307692307693</v>
      </c>
      <c r="W5" s="19">
        <f t="shared" si="11"/>
        <v>11.538461538461538</v>
      </c>
      <c r="X5" s="19">
        <f t="shared" si="11"/>
        <v>7.6923076923076925</v>
      </c>
      <c r="Y5" s="19">
        <f t="shared" si="11"/>
        <v>6.7307692307692308</v>
      </c>
      <c r="Z5" s="19">
        <f t="shared" si="11"/>
        <v>20.192307692307693</v>
      </c>
      <c r="AA5" s="45"/>
      <c r="AB5" s="23">
        <f>IF(SUM(AC5:AH5)&gt;100,"－",SUM(AC5:AH5))</f>
        <v>100</v>
      </c>
      <c r="AC5" s="19">
        <f t="shared" ref="AC5:AH5" si="12">AC4/$AB4*100</f>
        <v>60.576923076923073</v>
      </c>
      <c r="AD5" s="19">
        <f t="shared" si="12"/>
        <v>9.6153846153846168</v>
      </c>
      <c r="AE5" s="19">
        <f t="shared" si="12"/>
        <v>11.538461538461538</v>
      </c>
      <c r="AF5" s="19">
        <f t="shared" si="12"/>
        <v>10.576923076923077</v>
      </c>
      <c r="AG5" s="19">
        <f t="shared" si="12"/>
        <v>4.8076923076923084</v>
      </c>
      <c r="AH5" s="19">
        <f t="shared" si="12"/>
        <v>2.8846153846153846</v>
      </c>
      <c r="AI5" s="45"/>
      <c r="AJ5" s="23">
        <f>IF(SUM(AK5:AP5)&gt;100,"－",SUM(AK5:AP5))</f>
        <v>99.999999999999986</v>
      </c>
      <c r="AK5" s="19">
        <f t="shared" ref="AK5:AP5" si="13">AK4/$AJ4*100</f>
        <v>77.884615384615387</v>
      </c>
      <c r="AL5" s="19">
        <f t="shared" si="13"/>
        <v>6.7307692307692308</v>
      </c>
      <c r="AM5" s="19">
        <f t="shared" si="13"/>
        <v>5.7692307692307692</v>
      </c>
      <c r="AN5" s="19">
        <f t="shared" si="13"/>
        <v>1.9230769230769231</v>
      </c>
      <c r="AO5" s="19">
        <f t="shared" si="13"/>
        <v>3.8461538461538463</v>
      </c>
      <c r="AP5" s="19">
        <f t="shared" si="13"/>
        <v>3.8461538461538463</v>
      </c>
      <c r="AQ5" s="45"/>
      <c r="AR5" s="23">
        <f>IF(SUM(AS5:AZ5)&gt;100,"－",SUM(AS5:AZ5))</f>
        <v>100</v>
      </c>
      <c r="AS5" s="19">
        <f t="shared" ref="AS5:AZ5" si="14">AS4/$AR4*100</f>
        <v>18.269230769230766</v>
      </c>
      <c r="AT5" s="19">
        <f t="shared" si="14"/>
        <v>18.269230769230766</v>
      </c>
      <c r="AU5" s="19">
        <f t="shared" si="14"/>
        <v>12.5</v>
      </c>
      <c r="AV5" s="19">
        <f t="shared" si="14"/>
        <v>20.192307692307693</v>
      </c>
      <c r="AW5" s="19">
        <f t="shared" si="14"/>
        <v>9.6153846153846168</v>
      </c>
      <c r="AX5" s="19">
        <f t="shared" si="14"/>
        <v>10.576923076923077</v>
      </c>
      <c r="AY5" s="19">
        <f t="shared" si="14"/>
        <v>7.6923076923076925</v>
      </c>
      <c r="AZ5" s="19">
        <f t="shared" si="14"/>
        <v>2.8846153846153846</v>
      </c>
      <c r="BA5" s="45"/>
      <c r="BB5" s="23">
        <f>IF(SUM(BC5:BJ5)&gt;100,"－",SUM(BC5:BJ5))</f>
        <v>100</v>
      </c>
      <c r="BC5" s="19">
        <f t="shared" ref="BC5:BJ5" si="15">BC4/$BB4*100</f>
        <v>18.269230769230766</v>
      </c>
      <c r="BD5" s="19">
        <f t="shared" si="15"/>
        <v>20.192307692307693</v>
      </c>
      <c r="BE5" s="19">
        <f t="shared" si="15"/>
        <v>16.346153846153847</v>
      </c>
      <c r="BF5" s="19">
        <f t="shared" si="15"/>
        <v>11.538461538461538</v>
      </c>
      <c r="BG5" s="19">
        <f t="shared" si="15"/>
        <v>10.576923076923077</v>
      </c>
      <c r="BH5" s="19">
        <f t="shared" si="15"/>
        <v>8.6538461538461533</v>
      </c>
      <c r="BI5" s="19">
        <f t="shared" si="15"/>
        <v>5.7692307692307692</v>
      </c>
      <c r="BJ5" s="19">
        <f t="shared" si="15"/>
        <v>8.6538461538461533</v>
      </c>
      <c r="BK5" s="45"/>
      <c r="BL5" s="23">
        <f>IF(SUM(BM5:BQ5)&gt;100,"－",SUM(BM5:BQ5))</f>
        <v>99.999999999999986</v>
      </c>
      <c r="BM5" s="19">
        <f>BM4/BL4*100</f>
        <v>48.07692307692308</v>
      </c>
      <c r="BN5" s="19">
        <f>BN4/BL4*100</f>
        <v>21.153846153846153</v>
      </c>
      <c r="BO5" s="19">
        <f>BO4/BL4*100</f>
        <v>6.7307692307692308</v>
      </c>
      <c r="BP5" s="19">
        <f>BP4/BL4*100</f>
        <v>3.8461538461538463</v>
      </c>
      <c r="BQ5" s="19">
        <f>BQ4/BL4*100</f>
        <v>20.192307692307693</v>
      </c>
      <c r="BR5" s="45"/>
      <c r="BS5" s="23">
        <f>IF(SUM(BT5:BX5)&gt;100,"－",SUM(BT5:BX5))</f>
        <v>100</v>
      </c>
      <c r="BT5" s="19">
        <f>BT4/BS4*100</f>
        <v>56.730769230769226</v>
      </c>
      <c r="BU5" s="19">
        <f>BU4/BS4*100</f>
        <v>16.346153846153847</v>
      </c>
      <c r="BV5" s="19">
        <f>BV4/BS4*100</f>
        <v>4.8076923076923084</v>
      </c>
      <c r="BW5" s="19">
        <f>BW4/BS4*100</f>
        <v>2.8846153846153846</v>
      </c>
      <c r="BX5" s="19">
        <f>BX4/BS4*100</f>
        <v>19.230769230769234</v>
      </c>
      <c r="BY5" s="45"/>
      <c r="BZ5" s="23">
        <f>IF(SUM(CA5:CE5)&gt;100,"－",SUM(CA5:CE5))</f>
        <v>100</v>
      </c>
      <c r="CA5" s="19">
        <f>CA4/BZ4*100</f>
        <v>52.884615384615387</v>
      </c>
      <c r="CB5" s="19">
        <f>CB4/BZ4*100</f>
        <v>17.307692307692307</v>
      </c>
      <c r="CC5" s="19">
        <f>CC4/BZ4*100</f>
        <v>5.7692307692307692</v>
      </c>
      <c r="CD5" s="19">
        <f>CD4/BZ4*100</f>
        <v>4.8076923076923084</v>
      </c>
      <c r="CE5" s="19">
        <f>CE4/BZ4*100</f>
        <v>19.230769230769234</v>
      </c>
      <c r="CF5" s="45"/>
      <c r="CG5" s="23">
        <f>IF(SUM(CH5:CL5)&gt;100,"－",SUM(CH5:CL5))</f>
        <v>100.00000000000001</v>
      </c>
      <c r="CH5" s="19">
        <f>CH4/CG4*100</f>
        <v>32.692307692307693</v>
      </c>
      <c r="CI5" s="19">
        <f>CI4/CG4*100</f>
        <v>19.230769230769234</v>
      </c>
      <c r="CJ5" s="19">
        <f>CJ4/CG4*100</f>
        <v>12.5</v>
      </c>
      <c r="CK5" s="19">
        <f>CK4/CG4*100</f>
        <v>15.384615384615385</v>
      </c>
      <c r="CL5" s="19">
        <f>CL4/CG4*100</f>
        <v>20.192307692307693</v>
      </c>
      <c r="CM5" s="45"/>
      <c r="CN5" s="23">
        <f>IF(SUM(CO5:CU5)&gt;100,"－",SUM(CO5:CU5))</f>
        <v>100</v>
      </c>
      <c r="CO5" s="19">
        <f t="shared" ref="CO5:CU5" si="16">CO4/$CN4*100</f>
        <v>6.7307692307692308</v>
      </c>
      <c r="CP5" s="19">
        <f t="shared" si="16"/>
        <v>22.115384615384613</v>
      </c>
      <c r="CQ5" s="19">
        <f t="shared" si="16"/>
        <v>16.346153846153847</v>
      </c>
      <c r="CR5" s="19">
        <f t="shared" si="16"/>
        <v>15.384615384615385</v>
      </c>
      <c r="CS5" s="19">
        <f t="shared" si="16"/>
        <v>12.5</v>
      </c>
      <c r="CT5" s="19">
        <f t="shared" si="16"/>
        <v>5.7692307692307692</v>
      </c>
      <c r="CU5" s="19">
        <f t="shared" si="16"/>
        <v>21.153846153846153</v>
      </c>
      <c r="CV5" s="45"/>
      <c r="CW5" s="23">
        <f>IF(SUM(CX5:DE5)&gt;100,"－",SUM(CX5:DE5))</f>
        <v>100</v>
      </c>
      <c r="CX5" s="19">
        <f t="shared" ref="CX5:DE5" si="17">CX4/$CW4*100</f>
        <v>6.7307692307692308</v>
      </c>
      <c r="CY5" s="19">
        <f t="shared" si="17"/>
        <v>4.8076923076923084</v>
      </c>
      <c r="CZ5" s="19">
        <f t="shared" si="17"/>
        <v>8.6538461538461533</v>
      </c>
      <c r="DA5" s="19">
        <f t="shared" si="17"/>
        <v>11.538461538461538</v>
      </c>
      <c r="DB5" s="19">
        <f t="shared" si="17"/>
        <v>5.7692307692307692</v>
      </c>
      <c r="DC5" s="19">
        <f t="shared" si="17"/>
        <v>25</v>
      </c>
      <c r="DD5" s="19">
        <f t="shared" si="17"/>
        <v>14.423076923076922</v>
      </c>
      <c r="DE5" s="19">
        <f t="shared" si="17"/>
        <v>23.076923076923077</v>
      </c>
      <c r="DF5" s="45"/>
      <c r="DG5" s="23" t="str">
        <f>IF(SUM(DH5:DS5)&gt;100,"－",SUM(DH5:DS5))</f>
        <v>－</v>
      </c>
      <c r="DH5" s="19">
        <f t="shared" ref="DH5:DS5" si="18">DH4/$DG4*100</f>
        <v>31.73076923076923</v>
      </c>
      <c r="DI5" s="19">
        <f t="shared" si="18"/>
        <v>60.576923076923073</v>
      </c>
      <c r="DJ5" s="19">
        <f t="shared" si="18"/>
        <v>71.15384615384616</v>
      </c>
      <c r="DK5" s="19">
        <f t="shared" si="18"/>
        <v>50</v>
      </c>
      <c r="DL5" s="19">
        <f t="shared" si="18"/>
        <v>62.5</v>
      </c>
      <c r="DM5" s="19">
        <f t="shared" si="18"/>
        <v>88.461538461538453</v>
      </c>
      <c r="DN5" s="19">
        <f t="shared" si="18"/>
        <v>93.269230769230774</v>
      </c>
      <c r="DO5" s="19">
        <f t="shared" si="18"/>
        <v>91.34615384615384</v>
      </c>
      <c r="DP5" s="19">
        <f t="shared" si="18"/>
        <v>70.192307692307693</v>
      </c>
      <c r="DQ5" s="19">
        <f t="shared" si="18"/>
        <v>82.692307692307693</v>
      </c>
      <c r="DR5" s="19">
        <f t="shared" si="18"/>
        <v>16.346153846153847</v>
      </c>
      <c r="DS5" s="19">
        <f t="shared" si="18"/>
        <v>1.9230769230769231</v>
      </c>
      <c r="DT5" s="23">
        <f>IF(SUM(DU5:EA5)&gt;100,"－",SUM(DU5:EA5))</f>
        <v>100</v>
      </c>
      <c r="DU5" s="19">
        <f t="shared" ref="DU5:EA5" si="19">DU4/$DT4*100</f>
        <v>21.153846153846153</v>
      </c>
      <c r="DV5" s="19">
        <f t="shared" si="19"/>
        <v>12.5</v>
      </c>
      <c r="DW5" s="19">
        <f t="shared" si="19"/>
        <v>15.384615384615385</v>
      </c>
      <c r="DX5" s="19">
        <f t="shared" si="19"/>
        <v>19.230769230769234</v>
      </c>
      <c r="DY5" s="19">
        <f t="shared" si="19"/>
        <v>9.6153846153846168</v>
      </c>
      <c r="DZ5" s="19">
        <f t="shared" si="19"/>
        <v>12.5</v>
      </c>
      <c r="EA5" s="19">
        <f t="shared" si="19"/>
        <v>9.6153846153846168</v>
      </c>
      <c r="EB5" s="31"/>
      <c r="EC5" s="23">
        <f>IF(SUM(ED5:EJ5)&gt;100,"－",SUM(ED5:EJ5))</f>
        <v>100</v>
      </c>
      <c r="ED5" s="19">
        <f t="shared" ref="ED5:EJ5" si="20">ED4/$EC4*100</f>
        <v>18.269230769230766</v>
      </c>
      <c r="EE5" s="19">
        <f t="shared" si="20"/>
        <v>7.6923076923076925</v>
      </c>
      <c r="EF5" s="19">
        <f t="shared" si="20"/>
        <v>10.576923076923077</v>
      </c>
      <c r="EG5" s="19">
        <f t="shared" si="20"/>
        <v>20.192307692307693</v>
      </c>
      <c r="EH5" s="19">
        <f t="shared" si="20"/>
        <v>11.538461538461538</v>
      </c>
      <c r="EI5" s="19">
        <f t="shared" si="20"/>
        <v>13.461538461538462</v>
      </c>
      <c r="EJ5" s="19">
        <f t="shared" si="20"/>
        <v>18.269230769230766</v>
      </c>
      <c r="EK5" s="31"/>
      <c r="EL5" s="23">
        <f>IF(SUM(EM5:EO5)&gt;100,"－",SUM(EM5:EO5))</f>
        <v>100.00000000000001</v>
      </c>
      <c r="EM5" s="19">
        <f t="shared" ref="EM5:EO5" si="21">EM4/$EL4*100</f>
        <v>9.6153846153846168</v>
      </c>
      <c r="EN5" s="19">
        <f t="shared" si="21"/>
        <v>89.423076923076934</v>
      </c>
      <c r="EO5" s="19">
        <f t="shared" si="21"/>
        <v>0.96153846153846156</v>
      </c>
      <c r="EP5" s="23">
        <f>IF(SUM(EQ5:ES5)&gt;100,"－",SUM(EQ5:ES5))</f>
        <v>100</v>
      </c>
      <c r="EQ5" s="19">
        <f t="shared" ref="EQ5:ES5" si="22">EQ4/$EP4*100</f>
        <v>1.9230769230769231</v>
      </c>
      <c r="ER5" s="19">
        <f t="shared" si="22"/>
        <v>95.192307692307693</v>
      </c>
      <c r="ES5" s="19">
        <f t="shared" si="22"/>
        <v>2.8846153846153846</v>
      </c>
      <c r="ET5" s="23">
        <f>IF(SUM(EU5:EY5)&gt;100,"－",SUM(EU5:EY5))</f>
        <v>100.00000000000001</v>
      </c>
      <c r="EU5" s="19">
        <f t="shared" ref="EU5:EY5" si="23">EU4/$ET4*100</f>
        <v>61.53846153846154</v>
      </c>
      <c r="EV5" s="19">
        <f t="shared" si="23"/>
        <v>14.423076923076922</v>
      </c>
      <c r="EW5" s="19">
        <f t="shared" si="23"/>
        <v>16.346153846153847</v>
      </c>
      <c r="EX5" s="19">
        <f t="shared" si="23"/>
        <v>6.7307692307692308</v>
      </c>
      <c r="EY5" s="19">
        <f t="shared" si="23"/>
        <v>0.96153846153846156</v>
      </c>
      <c r="EZ5" s="23">
        <f>IF(SUM(FA5:FF5)&gt;100,"－",SUM(FA5:FF5))</f>
        <v>99.999999999999986</v>
      </c>
      <c r="FA5" s="19">
        <f t="shared" ref="FA5:FF5" si="24">FA4/$EZ4*100</f>
        <v>29.11392405063291</v>
      </c>
      <c r="FB5" s="19">
        <f t="shared" si="24"/>
        <v>25.316455696202532</v>
      </c>
      <c r="FC5" s="19">
        <f t="shared" si="24"/>
        <v>6.3291139240506329</v>
      </c>
      <c r="FD5" s="19">
        <f t="shared" si="24"/>
        <v>6.3291139240506329</v>
      </c>
      <c r="FE5" s="19">
        <f t="shared" si="24"/>
        <v>16.455696202531644</v>
      </c>
      <c r="FF5" s="19">
        <f t="shared" si="24"/>
        <v>16.455696202531644</v>
      </c>
      <c r="FG5" s="23" t="str">
        <f>IF(SUM(FH5:FP5)&gt;100,"－",SUM(FH5:FP5))</f>
        <v>－</v>
      </c>
      <c r="FH5" s="19">
        <f t="shared" ref="FH5:FP5" si="25">FH4/$FG4*100</f>
        <v>23.52941176470588</v>
      </c>
      <c r="FI5" s="19">
        <f t="shared" si="25"/>
        <v>29.411764705882355</v>
      </c>
      <c r="FJ5" s="19">
        <f t="shared" si="25"/>
        <v>0</v>
      </c>
      <c r="FK5" s="19">
        <f t="shared" si="25"/>
        <v>0</v>
      </c>
      <c r="FL5" s="19">
        <f t="shared" si="25"/>
        <v>17.647058823529413</v>
      </c>
      <c r="FM5" s="19">
        <f t="shared" si="25"/>
        <v>41.17647058823529</v>
      </c>
      <c r="FN5" s="19">
        <f t="shared" si="25"/>
        <v>11.76470588235294</v>
      </c>
      <c r="FO5" s="19">
        <f t="shared" si="25"/>
        <v>17.647058823529413</v>
      </c>
      <c r="FP5" s="19">
        <f t="shared" si="25"/>
        <v>5.8823529411764701</v>
      </c>
      <c r="FQ5" s="23">
        <f>IF(SUM(FR5:FY5)&gt;100,"－",SUM(FR5:FY5))</f>
        <v>100.00000000000001</v>
      </c>
      <c r="FR5" s="19">
        <f t="shared" ref="FR5:FY5" si="26">FR4/$FQ4*100</f>
        <v>7.6923076923076925</v>
      </c>
      <c r="FS5" s="19">
        <f t="shared" si="26"/>
        <v>15.384615384615385</v>
      </c>
      <c r="FT5" s="19">
        <f t="shared" si="26"/>
        <v>23.076923076923077</v>
      </c>
      <c r="FU5" s="19">
        <f t="shared" si="26"/>
        <v>8.6538461538461533</v>
      </c>
      <c r="FV5" s="19">
        <f t="shared" si="26"/>
        <v>13.461538461538462</v>
      </c>
      <c r="FW5" s="19">
        <f t="shared" si="26"/>
        <v>15.384615384615385</v>
      </c>
      <c r="FX5" s="19">
        <f t="shared" si="26"/>
        <v>8.6538461538461533</v>
      </c>
      <c r="FY5" s="19">
        <f t="shared" si="26"/>
        <v>7.6923076923076925</v>
      </c>
      <c r="FZ5" s="31"/>
      <c r="GA5" s="23">
        <f>IF(SUM(GB5:GH5)&gt;100,"－",SUM(GB5:GH5))</f>
        <v>100</v>
      </c>
      <c r="GB5" s="19">
        <f t="shared" ref="GB5:GH5" si="27">GB4/$GA4*100</f>
        <v>26.923076923076923</v>
      </c>
      <c r="GC5" s="19">
        <f t="shared" si="27"/>
        <v>26.923076923076923</v>
      </c>
      <c r="GD5" s="19">
        <f t="shared" si="27"/>
        <v>11.538461538461538</v>
      </c>
      <c r="GE5" s="19">
        <f t="shared" si="27"/>
        <v>11.538461538461538</v>
      </c>
      <c r="GF5" s="19">
        <f t="shared" si="27"/>
        <v>5.7692307692307692</v>
      </c>
      <c r="GG5" s="19">
        <f t="shared" si="27"/>
        <v>7.6923076923076925</v>
      </c>
      <c r="GH5" s="19">
        <f t="shared" si="27"/>
        <v>9.6153846153846168</v>
      </c>
      <c r="GI5" s="31"/>
      <c r="GJ5" s="23">
        <f>IF(SUM(GK5:GQ5)&gt;100,"－",SUM(GK5:GQ5))</f>
        <v>100</v>
      </c>
      <c r="GK5" s="19">
        <f t="shared" ref="GK5:GQ5" si="28">GK4/$GJ4*100</f>
        <v>19.791666666666664</v>
      </c>
      <c r="GL5" s="19">
        <f t="shared" si="28"/>
        <v>32.291666666666671</v>
      </c>
      <c r="GM5" s="19">
        <f t="shared" si="28"/>
        <v>20.833333333333336</v>
      </c>
      <c r="GN5" s="19">
        <f t="shared" si="28"/>
        <v>3.125</v>
      </c>
      <c r="GO5" s="19">
        <f t="shared" si="28"/>
        <v>8.3333333333333321</v>
      </c>
      <c r="GP5" s="19">
        <f t="shared" si="28"/>
        <v>4.1666666666666661</v>
      </c>
      <c r="GQ5" s="19">
        <f t="shared" si="28"/>
        <v>11.458333333333332</v>
      </c>
      <c r="GR5" s="31"/>
      <c r="GS5" s="23">
        <f>IF(SUM(GT5:GZ5)&gt;100,"－",SUM(GT5:GZ5))</f>
        <v>100</v>
      </c>
      <c r="GT5" s="19">
        <f t="shared" ref="GT5:GZ5" si="29">GT4/$GS4*100</f>
        <v>31.73076923076923</v>
      </c>
      <c r="GU5" s="19">
        <f t="shared" si="29"/>
        <v>14.423076923076922</v>
      </c>
      <c r="GV5" s="19">
        <f t="shared" si="29"/>
        <v>8.6538461538461533</v>
      </c>
      <c r="GW5" s="19">
        <f t="shared" si="29"/>
        <v>17.307692307692307</v>
      </c>
      <c r="GX5" s="19">
        <f t="shared" si="29"/>
        <v>5.7692307692307692</v>
      </c>
      <c r="GY5" s="19">
        <f t="shared" si="29"/>
        <v>7.6923076923076925</v>
      </c>
      <c r="GZ5" s="19">
        <f t="shared" si="29"/>
        <v>14.423076923076922</v>
      </c>
      <c r="HA5" s="31"/>
      <c r="HB5" s="23">
        <f>IF(SUM(HC5:HH5)&gt;100,"－",SUM(HC5:HH5))</f>
        <v>100</v>
      </c>
      <c r="HC5" s="19">
        <f t="shared" ref="HC5:HH5" si="30">HC4/$HB4*100</f>
        <v>6.1855670103092786</v>
      </c>
      <c r="HD5" s="19">
        <f t="shared" si="30"/>
        <v>13.402061855670103</v>
      </c>
      <c r="HE5" s="19">
        <f t="shared" si="30"/>
        <v>14.432989690721648</v>
      </c>
      <c r="HF5" s="19">
        <f t="shared" si="30"/>
        <v>22.680412371134022</v>
      </c>
      <c r="HG5" s="19">
        <f t="shared" si="30"/>
        <v>26.804123711340207</v>
      </c>
      <c r="HH5" s="19">
        <f t="shared" si="30"/>
        <v>16.494845360824741</v>
      </c>
      <c r="HI5" s="31"/>
      <c r="HJ5" s="23">
        <f>IF(SUM(HK5:HP5)&gt;100,"－",SUM(HK5:HP5))</f>
        <v>100</v>
      </c>
      <c r="HK5" s="19">
        <f t="shared" ref="HK5:HP5" si="31">HK4/$HJ4*100</f>
        <v>26.804123711340207</v>
      </c>
      <c r="HL5" s="19">
        <f t="shared" si="31"/>
        <v>10.309278350515463</v>
      </c>
      <c r="HM5" s="19">
        <f t="shared" si="31"/>
        <v>24.742268041237114</v>
      </c>
      <c r="HN5" s="19">
        <f t="shared" si="31"/>
        <v>15.463917525773196</v>
      </c>
      <c r="HO5" s="19">
        <f t="shared" si="31"/>
        <v>7.216494845360824</v>
      </c>
      <c r="HP5" s="19">
        <f t="shared" si="31"/>
        <v>15.463917525773196</v>
      </c>
      <c r="HQ5" s="31"/>
      <c r="HR5" s="23">
        <f>IF(SUM(HS5:HZ5)&gt;100,"－",SUM(HS5:HZ5))</f>
        <v>100</v>
      </c>
      <c r="HS5" s="19">
        <f t="shared" ref="HS5:HZ5" si="32">HS4/$HR4*100</f>
        <v>12.5</v>
      </c>
      <c r="HT5" s="19">
        <f t="shared" si="32"/>
        <v>32.692307692307693</v>
      </c>
      <c r="HU5" s="19">
        <f t="shared" si="32"/>
        <v>23.076923076923077</v>
      </c>
      <c r="HV5" s="19">
        <f t="shared" si="32"/>
        <v>7.6923076923076925</v>
      </c>
      <c r="HW5" s="19">
        <f t="shared" si="32"/>
        <v>3.8461538461538463</v>
      </c>
      <c r="HX5" s="19">
        <f t="shared" si="32"/>
        <v>5.7692307692307692</v>
      </c>
      <c r="HY5" s="19">
        <f t="shared" si="32"/>
        <v>3.8461538461538463</v>
      </c>
      <c r="HZ5" s="19">
        <f t="shared" si="32"/>
        <v>10.576923076923077</v>
      </c>
      <c r="IA5" s="31"/>
      <c r="IB5" s="23">
        <f>IF(SUM(IC5:IH5)&gt;100,"－",SUM(IC5:IH5))</f>
        <v>100</v>
      </c>
      <c r="IC5" s="19">
        <f t="shared" ref="IC5:IH5" si="33">IC4/$IB4*100</f>
        <v>15.625</v>
      </c>
      <c r="ID5" s="19">
        <f t="shared" si="33"/>
        <v>23.958333333333336</v>
      </c>
      <c r="IE5" s="19">
        <f t="shared" si="33"/>
        <v>29.166666666666668</v>
      </c>
      <c r="IF5" s="19">
        <f t="shared" si="33"/>
        <v>12.5</v>
      </c>
      <c r="IG5" s="19">
        <f t="shared" si="33"/>
        <v>6.25</v>
      </c>
      <c r="IH5" s="19">
        <f t="shared" si="33"/>
        <v>12.5</v>
      </c>
      <c r="II5" s="31"/>
      <c r="IJ5" s="23">
        <f>IF(SUM(IK5:IR5)&gt;100,"－",SUM(IK5:IR5))</f>
        <v>99.999999999999986</v>
      </c>
      <c r="IK5" s="19">
        <f t="shared" ref="IK5:IR5" si="34">IK4/$IJ4*100</f>
        <v>6.7307692307692308</v>
      </c>
      <c r="IL5" s="19">
        <f t="shared" si="34"/>
        <v>6.7307692307692308</v>
      </c>
      <c r="IM5" s="19">
        <f t="shared" si="34"/>
        <v>13.461538461538462</v>
      </c>
      <c r="IN5" s="19">
        <f t="shared" si="34"/>
        <v>6.7307692307692308</v>
      </c>
      <c r="IO5" s="19">
        <f t="shared" si="34"/>
        <v>13.461538461538462</v>
      </c>
      <c r="IP5" s="19">
        <f t="shared" si="34"/>
        <v>17.307692307692307</v>
      </c>
      <c r="IQ5" s="19">
        <f t="shared" si="34"/>
        <v>8.6538461538461533</v>
      </c>
      <c r="IR5" s="19">
        <f t="shared" si="34"/>
        <v>26.923076923076923</v>
      </c>
      <c r="IS5" s="31"/>
      <c r="IT5" s="23">
        <f>IF(SUM(IU5:IW5)&gt;100,"－",SUM(IU5:IW5))</f>
        <v>99.999999999999986</v>
      </c>
      <c r="IU5" s="19">
        <f>IU4/$JO4*100</f>
        <v>91.34615384615384</v>
      </c>
      <c r="IV5" s="19">
        <f>IV4/$JO4*100</f>
        <v>6.7307692307692308</v>
      </c>
      <c r="IW5" s="19">
        <f>IW4/$JO4*100</f>
        <v>1.9230769230769231</v>
      </c>
      <c r="IX5" s="23">
        <f>IF(SUM(IY5:JF5)&gt;100,"－",SUM(IY5:JF5))</f>
        <v>100</v>
      </c>
      <c r="IY5" s="19">
        <f t="shared" ref="IY5:JF5" si="35">IY4/$IX4*100</f>
        <v>14.423076923076922</v>
      </c>
      <c r="IZ5" s="19">
        <f t="shared" si="35"/>
        <v>11.538461538461538</v>
      </c>
      <c r="JA5" s="19">
        <f t="shared" si="35"/>
        <v>11.538461538461538</v>
      </c>
      <c r="JB5" s="19">
        <f t="shared" si="35"/>
        <v>15.384615384615385</v>
      </c>
      <c r="JC5" s="19">
        <f t="shared" si="35"/>
        <v>5.7692307692307692</v>
      </c>
      <c r="JD5" s="19">
        <f t="shared" si="35"/>
        <v>2.8846153846153846</v>
      </c>
      <c r="JE5" s="19">
        <f t="shared" si="35"/>
        <v>6.7307692307692308</v>
      </c>
      <c r="JF5" s="19">
        <f t="shared" si="35"/>
        <v>31.73076923076923</v>
      </c>
      <c r="JG5" s="31"/>
      <c r="JH5" s="23">
        <f>IF(SUM(JI5:JM5)&gt;100,"－",SUM(JI5:JM5))</f>
        <v>100</v>
      </c>
      <c r="JI5" s="19">
        <f t="shared" ref="JI5:JM5" si="36">JI4/$JH4*100</f>
        <v>8.791208791208792</v>
      </c>
      <c r="JJ5" s="19">
        <f t="shared" si="36"/>
        <v>5.4945054945054945</v>
      </c>
      <c r="JK5" s="19">
        <f t="shared" si="36"/>
        <v>13.186813186813188</v>
      </c>
      <c r="JL5" s="19">
        <f t="shared" si="36"/>
        <v>34.065934065934066</v>
      </c>
      <c r="JM5" s="19">
        <f t="shared" si="36"/>
        <v>38.461538461538467</v>
      </c>
      <c r="JN5" s="31"/>
      <c r="JO5" s="23">
        <f>IF(SUM(JP5:JS5)&gt;100,"－",SUM(JP5:JS5))</f>
        <v>100</v>
      </c>
      <c r="JP5" s="19">
        <f t="shared" ref="JP5:JS5" si="37">JP4/$JO4*100</f>
        <v>17.307692307692307</v>
      </c>
      <c r="JQ5" s="19">
        <f t="shared" si="37"/>
        <v>26.923076923076923</v>
      </c>
      <c r="JR5" s="19">
        <f t="shared" si="37"/>
        <v>48.07692307692308</v>
      </c>
      <c r="JS5" s="19">
        <f t="shared" si="37"/>
        <v>7.6923076923076925</v>
      </c>
      <c r="JT5" s="23">
        <f>IF(SUM(JU5:JW5)&gt;100,"－",SUM(JU5:JW5))</f>
        <v>100</v>
      </c>
      <c r="JU5" s="19">
        <f>JU4/$JO4*100</f>
        <v>82.692307692307693</v>
      </c>
      <c r="JV5" s="19">
        <f>JV4/$JO4*100</f>
        <v>15.384615384615385</v>
      </c>
      <c r="JW5" s="19">
        <f>JW4/$JO4*100</f>
        <v>1.9230769230769231</v>
      </c>
      <c r="JX5" s="23">
        <f>IF(SUM(JY5:KF5)&gt;100,"－",SUM(JY5:KF5))</f>
        <v>100</v>
      </c>
      <c r="JY5" s="19">
        <f t="shared" ref="JY5:KF5" si="38">JY4/$JX4*100</f>
        <v>14.423076923076922</v>
      </c>
      <c r="JZ5" s="19">
        <f t="shared" si="38"/>
        <v>14.423076923076922</v>
      </c>
      <c r="KA5" s="19">
        <f t="shared" si="38"/>
        <v>10.576923076923077</v>
      </c>
      <c r="KB5" s="19">
        <f t="shared" si="38"/>
        <v>10.576923076923077</v>
      </c>
      <c r="KC5" s="19">
        <f t="shared" si="38"/>
        <v>6.7307692307692308</v>
      </c>
      <c r="KD5" s="19">
        <f t="shared" si="38"/>
        <v>3.8461538461538463</v>
      </c>
      <c r="KE5" s="19">
        <f t="shared" si="38"/>
        <v>4.8076923076923084</v>
      </c>
      <c r="KF5" s="19">
        <f t="shared" si="38"/>
        <v>34.615384615384613</v>
      </c>
      <c r="KG5" s="31"/>
      <c r="KH5" s="23">
        <f>IF(SUM(KI5:KM5)&gt;100,"－",SUM(KI5:KM5))</f>
        <v>100</v>
      </c>
      <c r="KI5" s="19">
        <f>KI4/$KH4*100</f>
        <v>8.791208791208792</v>
      </c>
      <c r="KJ5" s="19">
        <f>KJ4/$KH4*100</f>
        <v>7.6923076923076925</v>
      </c>
      <c r="KK5" s="19">
        <f>KK4/$KH4*100</f>
        <v>4.395604395604396</v>
      </c>
      <c r="KL5" s="19">
        <f>KL4/$KH4*100</f>
        <v>37.362637362637365</v>
      </c>
      <c r="KM5" s="19">
        <f>KM4/$KH4*100</f>
        <v>41.758241758241759</v>
      </c>
      <c r="KN5" s="31"/>
      <c r="KO5" s="23" t="str">
        <f>IF(SUM(KP5:KS5)&gt;100,"－",SUM(KP5:KS5))</f>
        <v>－</v>
      </c>
      <c r="KP5" s="19">
        <f>KP4/$KO4*100</f>
        <v>77.528089887640448</v>
      </c>
      <c r="KQ5" s="19">
        <f>KQ4/$KO4*100</f>
        <v>40.449438202247187</v>
      </c>
      <c r="KR5" s="19">
        <f>KR4/$KO4*100</f>
        <v>11.235955056179774</v>
      </c>
      <c r="KS5" s="19">
        <f>KS4/$KO4*100</f>
        <v>11.235955056179774</v>
      </c>
      <c r="KT5" s="23">
        <f>IF(SUM(KU5:LG5)&gt;100,"－",SUM(KU5:LG5))</f>
        <v>100</v>
      </c>
      <c r="KU5" s="19">
        <f t="shared" ref="KU5:LG5" si="39">KU4/$KT4*100</f>
        <v>28.676470588235293</v>
      </c>
      <c r="KV5" s="19">
        <f t="shared" si="39"/>
        <v>18.759426847662141</v>
      </c>
      <c r="KW5" s="19">
        <f t="shared" si="39"/>
        <v>42.138009049773757</v>
      </c>
      <c r="KX5" s="19">
        <f t="shared" si="39"/>
        <v>0.52790346907993968</v>
      </c>
      <c r="KY5" s="19">
        <f t="shared" si="39"/>
        <v>3.9215686274509802</v>
      </c>
      <c r="KZ5" s="19">
        <f t="shared" si="39"/>
        <v>0.1508295625942685</v>
      </c>
      <c r="LA5" s="19">
        <f t="shared" si="39"/>
        <v>0.73529411764705876</v>
      </c>
      <c r="LB5" s="19">
        <f t="shared" si="39"/>
        <v>0.73529411764705876</v>
      </c>
      <c r="LC5" s="19">
        <f t="shared" si="39"/>
        <v>1.0180995475113122</v>
      </c>
      <c r="LD5" s="19">
        <f t="shared" si="39"/>
        <v>0.11312217194570137</v>
      </c>
      <c r="LE5" s="19">
        <f t="shared" si="39"/>
        <v>0.28280542986425339</v>
      </c>
      <c r="LF5" s="19">
        <f t="shared" si="39"/>
        <v>0.16968325791855204</v>
      </c>
      <c r="LG5" s="19">
        <f t="shared" si="39"/>
        <v>2.7714932126696832</v>
      </c>
      <c r="LH5" s="23">
        <f>IF(SUM(LI5:LQ5)&gt;100,"－",SUM(LI5:LQ5))</f>
        <v>100</v>
      </c>
      <c r="LI5" s="19">
        <f t="shared" ref="LI5:LQ5" si="40">LI4/$LH4*100</f>
        <v>0.45679482299200608</v>
      </c>
      <c r="LJ5" s="19">
        <f t="shared" si="40"/>
        <v>0.41872858774267224</v>
      </c>
      <c r="LK5" s="19">
        <f t="shared" si="40"/>
        <v>54.244385230300715</v>
      </c>
      <c r="LL5" s="19">
        <f t="shared" si="40"/>
        <v>22.839741149600304</v>
      </c>
      <c r="LM5" s="19">
        <f t="shared" si="40"/>
        <v>17.434335744194897</v>
      </c>
      <c r="LN5" s="19">
        <f t="shared" si="40"/>
        <v>3.5401598781880468</v>
      </c>
      <c r="LO5" s="19">
        <f t="shared" si="40"/>
        <v>0.15226494099733537</v>
      </c>
      <c r="LP5" s="19">
        <f t="shared" si="40"/>
        <v>0.64712599923867531</v>
      </c>
      <c r="LQ5" s="19">
        <f t="shared" si="40"/>
        <v>0.26646364674533685</v>
      </c>
      <c r="LR5" s="23">
        <f>IF(SUM(LS5:LX5)&gt;100,"－",SUM(LS5:LX5))</f>
        <v>100</v>
      </c>
      <c r="LS5" s="19">
        <f t="shared" ref="LS5:LX5" si="41">LS4/$LR4*100</f>
        <v>7.6923076923076925</v>
      </c>
      <c r="LT5" s="19">
        <f t="shared" si="41"/>
        <v>3.8461538461538463</v>
      </c>
      <c r="LU5" s="19">
        <f t="shared" si="41"/>
        <v>6.7307692307692308</v>
      </c>
      <c r="LV5" s="19">
        <f t="shared" si="41"/>
        <v>31.73076923076923</v>
      </c>
      <c r="LW5" s="19">
        <f t="shared" si="41"/>
        <v>43.269230769230774</v>
      </c>
      <c r="LX5" s="19">
        <f t="shared" si="41"/>
        <v>6.7307692307692308</v>
      </c>
      <c r="LY5" s="45"/>
      <c r="LZ5" s="23" t="str">
        <f>IF(SUM(MA5:MR5)&gt;100,"－",SUM(MA5:MR5))</f>
        <v>－</v>
      </c>
      <c r="MA5" s="19">
        <f t="shared" ref="MA5:MR5" si="42">MA4/$LZ4*100</f>
        <v>93.269230769230774</v>
      </c>
      <c r="MB5" s="19">
        <f t="shared" si="42"/>
        <v>85.576923076923066</v>
      </c>
      <c r="MC5" s="19">
        <f t="shared" si="42"/>
        <v>90.384615384615387</v>
      </c>
      <c r="MD5" s="19">
        <f t="shared" si="42"/>
        <v>94.230769230769226</v>
      </c>
      <c r="ME5" s="19">
        <f t="shared" si="42"/>
        <v>93.269230769230774</v>
      </c>
      <c r="MF5" s="19">
        <f t="shared" si="42"/>
        <v>96.15384615384616</v>
      </c>
      <c r="MG5" s="19">
        <f t="shared" si="42"/>
        <v>90.384615384615387</v>
      </c>
      <c r="MH5" s="19">
        <f t="shared" si="42"/>
        <v>94.230769230769226</v>
      </c>
      <c r="MI5" s="19">
        <f t="shared" si="42"/>
        <v>93.269230769230774</v>
      </c>
      <c r="MJ5" s="19">
        <f t="shared" si="42"/>
        <v>48.07692307692308</v>
      </c>
      <c r="MK5" s="19">
        <f t="shared" si="42"/>
        <v>46.153846153846153</v>
      </c>
      <c r="ML5" s="19">
        <f t="shared" si="42"/>
        <v>37.5</v>
      </c>
      <c r="MM5" s="19">
        <f t="shared" si="42"/>
        <v>21.153846153846153</v>
      </c>
      <c r="MN5" s="19">
        <f t="shared" si="42"/>
        <v>94.230769230769226</v>
      </c>
      <c r="MO5" s="19">
        <f t="shared" si="42"/>
        <v>94.230769230769226</v>
      </c>
      <c r="MP5" s="19">
        <f t="shared" si="42"/>
        <v>91.34615384615384</v>
      </c>
      <c r="MQ5" s="19">
        <f t="shared" si="42"/>
        <v>35.57692307692308</v>
      </c>
      <c r="MR5" s="19">
        <f t="shared" si="42"/>
        <v>0</v>
      </c>
      <c r="MS5" s="23" t="str">
        <f>IF(SUM(MT5:MW5)&gt;100,"－",SUM(MT5:MW5))</f>
        <v>－</v>
      </c>
      <c r="MT5" s="19">
        <f>MT4/$MS4*100</f>
        <v>14.423076923076922</v>
      </c>
      <c r="MU5" s="19">
        <f>MU4/$MS4*100</f>
        <v>32.692307692307693</v>
      </c>
      <c r="MV5" s="19">
        <f>MV4/$MS4*100</f>
        <v>73.076923076923066</v>
      </c>
      <c r="MW5" s="19">
        <f>MW4/$MS4*100</f>
        <v>2.8846153846153846</v>
      </c>
      <c r="MX5" s="23">
        <f>IF(SUM(MY5:NB5)&gt;100,"－",SUM(MY5:NB5))</f>
        <v>100</v>
      </c>
      <c r="MY5" s="19">
        <f>MY4/$MX4*100</f>
        <v>49.038461538461533</v>
      </c>
      <c r="MZ5" s="19">
        <f>MZ4/$MX4*100</f>
        <v>36.538461538461533</v>
      </c>
      <c r="NA5" s="19">
        <f>NA4/$MX4*100</f>
        <v>5.7692307692307692</v>
      </c>
      <c r="NB5" s="19">
        <f>NB4/$MX4*100</f>
        <v>8.6538461538461533</v>
      </c>
      <c r="NC5" s="23">
        <f>IF(SUM(ND5:NG5)&gt;100,"－",SUM(ND5:NG5))</f>
        <v>100</v>
      </c>
      <c r="ND5" s="19">
        <f>ND4/$NC4*100</f>
        <v>48.07692307692308</v>
      </c>
      <c r="NE5" s="19">
        <f>NE4/$NC4*100</f>
        <v>42.307692307692307</v>
      </c>
      <c r="NF5" s="19">
        <f>NF4/$NC4*100</f>
        <v>2.8846153846153846</v>
      </c>
      <c r="NG5" s="19">
        <f>NG4/$NC4*100</f>
        <v>6.7307692307692308</v>
      </c>
      <c r="NH5" s="23" t="str">
        <f>IF(SUM(NI5:NM5)&gt;100,"－",SUM(NI5:NM5))</f>
        <v>－</v>
      </c>
      <c r="NI5" s="19">
        <f>NI4/$NH4*100</f>
        <v>96.15384615384616</v>
      </c>
      <c r="NJ5" s="19">
        <f>NJ4/$NH4*100</f>
        <v>4.8076923076923084</v>
      </c>
      <c r="NK5" s="19">
        <f>NK4/$NH4*100</f>
        <v>1.9230769230769231</v>
      </c>
      <c r="NL5" s="19">
        <f>NL4/$NH4*100</f>
        <v>0</v>
      </c>
      <c r="NM5" s="19">
        <f>NM4/$NH4*100</f>
        <v>3.8461538461538463</v>
      </c>
      <c r="NN5" s="23">
        <f>IF(SUM(NO5:NT5)&gt;100,"－",SUM(NO5:NT5))</f>
        <v>100.00000000000001</v>
      </c>
      <c r="NO5" s="19">
        <f t="shared" ref="NO5:NT5" si="43">NO4/$NN4*100</f>
        <v>94.230769230769226</v>
      </c>
      <c r="NP5" s="19">
        <f t="shared" si="43"/>
        <v>0.96153846153846156</v>
      </c>
      <c r="NQ5" s="19">
        <f t="shared" si="43"/>
        <v>0</v>
      </c>
      <c r="NR5" s="19">
        <f t="shared" si="43"/>
        <v>0.96153846153846156</v>
      </c>
      <c r="NS5" s="19">
        <f t="shared" si="43"/>
        <v>0.96153846153846156</v>
      </c>
      <c r="NT5" s="19">
        <f t="shared" si="43"/>
        <v>2.8846153846153846</v>
      </c>
      <c r="NU5" s="23">
        <f>IF(SUM(NV5:NX5)&gt;100,"－",SUM(NV5:NX5))</f>
        <v>100</v>
      </c>
      <c r="NV5" s="19">
        <f>NV4/$NU4*100</f>
        <v>75.961538461538453</v>
      </c>
      <c r="NW5" s="19">
        <f>NW4/$NU4*100</f>
        <v>21.153846153846153</v>
      </c>
      <c r="NX5" s="19">
        <f>NX4/$NU4*100</f>
        <v>2.8846153846153846</v>
      </c>
      <c r="NY5" s="23">
        <f>IF(SUM(NZ5:OF5)&gt;100,"－",SUM(NZ5:OF5))</f>
        <v>100</v>
      </c>
      <c r="NZ5" s="19">
        <f t="shared" ref="NZ5:OF5" si="44">NZ4/$NY4*100</f>
        <v>9.6153846153846168</v>
      </c>
      <c r="OA5" s="19">
        <f t="shared" si="44"/>
        <v>2.8846153846153846</v>
      </c>
      <c r="OB5" s="19">
        <f t="shared" si="44"/>
        <v>7.6923076923076925</v>
      </c>
      <c r="OC5" s="19">
        <f t="shared" si="44"/>
        <v>6.7307692307692308</v>
      </c>
      <c r="OD5" s="19">
        <f t="shared" si="44"/>
        <v>21.153846153846153</v>
      </c>
      <c r="OE5" s="19">
        <f t="shared" si="44"/>
        <v>45.192307692307693</v>
      </c>
      <c r="OF5" s="19">
        <f t="shared" si="44"/>
        <v>6.7307692307692308</v>
      </c>
      <c r="OG5" s="23">
        <f>IF(SUM(OH5:ON5)&gt;100,"－",SUM(OH5:ON5))</f>
        <v>100</v>
      </c>
      <c r="OH5" s="19">
        <f t="shared" ref="OH5:ON5" si="45">OH4/$OG4*100</f>
        <v>25</v>
      </c>
      <c r="OI5" s="19">
        <f t="shared" si="45"/>
        <v>20.192307692307693</v>
      </c>
      <c r="OJ5" s="19">
        <f t="shared" si="45"/>
        <v>9.6153846153846168</v>
      </c>
      <c r="OK5" s="19">
        <f t="shared" si="45"/>
        <v>2.8846153846153846</v>
      </c>
      <c r="OL5" s="19">
        <f t="shared" si="45"/>
        <v>27.884615384615387</v>
      </c>
      <c r="OM5" s="19">
        <f t="shared" si="45"/>
        <v>11.538461538461538</v>
      </c>
      <c r="ON5" s="19">
        <f t="shared" si="45"/>
        <v>2.8846153846153846</v>
      </c>
      <c r="OO5" s="23">
        <f>IF(SUM(OP5:OV5)&gt;100,"－",SUM(OP5:OV5))</f>
        <v>99.999999999999986</v>
      </c>
      <c r="OP5" s="19">
        <f t="shared" ref="OP5:OV5" si="46">OP4/$OO4*100</f>
        <v>23.076923076923077</v>
      </c>
      <c r="OQ5" s="19">
        <f t="shared" si="46"/>
        <v>15.384615384615385</v>
      </c>
      <c r="OR5" s="19">
        <f t="shared" si="46"/>
        <v>4.8076923076923084</v>
      </c>
      <c r="OS5" s="19">
        <f t="shared" si="46"/>
        <v>0.96153846153846156</v>
      </c>
      <c r="OT5" s="19">
        <f t="shared" si="46"/>
        <v>31.73076923076923</v>
      </c>
      <c r="OU5" s="19">
        <f t="shared" si="46"/>
        <v>20.192307692307693</v>
      </c>
      <c r="OV5" s="19">
        <f t="shared" si="46"/>
        <v>3.8461538461538463</v>
      </c>
      <c r="OW5" s="23">
        <f>IF(SUM(OX5:PA5)&gt;100,"－",SUM(OX5:PA5))</f>
        <v>100.00000000000001</v>
      </c>
      <c r="OX5" s="19">
        <f>OX4/$OW4*100</f>
        <v>74.038461538461547</v>
      </c>
      <c r="OY5" s="19">
        <f>OY4/$OW4*100</f>
        <v>21.153846153846153</v>
      </c>
      <c r="OZ5" s="19">
        <f>OZ4/$OW4*100</f>
        <v>0.96153846153846156</v>
      </c>
      <c r="PA5" s="19">
        <f>PA4/$OW4*100</f>
        <v>3.8461538461538463</v>
      </c>
      <c r="PB5" s="23">
        <f>IF(SUM(PC5:PF5)&gt;100,"－",SUM(PC5:PF5))</f>
        <v>100</v>
      </c>
      <c r="PC5" s="19">
        <f>PC4/$PB4*100</f>
        <v>69.230769230769226</v>
      </c>
      <c r="PD5" s="19">
        <f>PD4/$PB4*100</f>
        <v>25.961538461538463</v>
      </c>
      <c r="PE5" s="19">
        <f>PE4/$PB4*100</f>
        <v>0.96153846153846156</v>
      </c>
      <c r="PF5" s="19">
        <f>PF4/$PB4*100</f>
        <v>3.8461538461538463</v>
      </c>
      <c r="PG5" s="23">
        <f>IF(SUM(PH5:PK5)&gt;100,"－",SUM(PH5:PK5))</f>
        <v>100</v>
      </c>
      <c r="PH5" s="19">
        <f>PH4/$PG4*100</f>
        <v>69.230769230769226</v>
      </c>
      <c r="PI5" s="19">
        <f>PI4/$PG4*100</f>
        <v>25.961538461538463</v>
      </c>
      <c r="PJ5" s="19">
        <f>PJ4/$PG4*100</f>
        <v>0.96153846153846156</v>
      </c>
      <c r="PK5" s="19">
        <f>PK4/$PG4*100</f>
        <v>3.8461538461538463</v>
      </c>
      <c r="PL5" s="23">
        <f>IF(SUM(PM5:PP5)&gt;100,"－",SUM(PM5:PP5))</f>
        <v>99.999999999999986</v>
      </c>
      <c r="PM5" s="19">
        <f>PM4/$PL4*100</f>
        <v>60.576923076923073</v>
      </c>
      <c r="PN5" s="19">
        <f>PN4/$PL4*100</f>
        <v>34.615384615384613</v>
      </c>
      <c r="PO5" s="19">
        <f>PO4/$PL4*100</f>
        <v>0.96153846153846156</v>
      </c>
      <c r="PP5" s="19">
        <f>PP4/$PL4*100</f>
        <v>3.8461538461538463</v>
      </c>
      <c r="PQ5" s="23">
        <f>IF(SUM(PR5:PU5)&gt;100,"－",SUM(PR5:PU5))</f>
        <v>99.999999999999986</v>
      </c>
      <c r="PR5" s="19">
        <f>PR4/$PQ4*100</f>
        <v>56.730769230769226</v>
      </c>
      <c r="PS5" s="19">
        <f>PS4/$PQ4*100</f>
        <v>37.5</v>
      </c>
      <c r="PT5" s="19">
        <f>PT4/$PQ4*100</f>
        <v>1.9230769230769231</v>
      </c>
      <c r="PU5" s="19">
        <f>PU4/$PQ4*100</f>
        <v>3.8461538461538463</v>
      </c>
      <c r="PV5" s="23">
        <f>IF(SUM(PW5:PZ5)&gt;100,"－",SUM(PW5:PZ5))</f>
        <v>99.999999999999986</v>
      </c>
      <c r="PW5" s="19">
        <f>PW4/$PV4*100</f>
        <v>52.884615384615387</v>
      </c>
      <c r="PX5" s="19">
        <f>PX4/$PV4*100</f>
        <v>39.42307692307692</v>
      </c>
      <c r="PY5" s="19">
        <f>PY4/$PV4*100</f>
        <v>3.8461538461538463</v>
      </c>
      <c r="PZ5" s="19">
        <f>PZ4/$PV4*100</f>
        <v>3.8461538461538463</v>
      </c>
      <c r="QA5" s="23">
        <f>IF(SUM(QB5:QE5)&gt;100,"－",SUM(QB5:QE5))</f>
        <v>100</v>
      </c>
      <c r="QB5" s="19">
        <f>QB4/$QA4*100</f>
        <v>12.5</v>
      </c>
      <c r="QC5" s="19">
        <f>QC4/$QA4*100</f>
        <v>61.53846153846154</v>
      </c>
      <c r="QD5" s="19">
        <f>QD4/$QA4*100</f>
        <v>22.115384615384613</v>
      </c>
      <c r="QE5" s="19">
        <f>QE4/$QA4*100</f>
        <v>3.8461538461538463</v>
      </c>
      <c r="QF5" s="23">
        <f>IF(SUM(QG5:QJ5)&gt;100,"－",SUM(QG5:QJ5))</f>
        <v>99.999999999999986</v>
      </c>
      <c r="QG5" s="19">
        <f>QG4/$QF4*100</f>
        <v>59.615384615384613</v>
      </c>
      <c r="QH5" s="19">
        <f>QH4/$QF4*100</f>
        <v>34.615384615384613</v>
      </c>
      <c r="QI5" s="19">
        <f>QI4/$QF4*100</f>
        <v>1.9230769230769231</v>
      </c>
      <c r="QJ5" s="19">
        <f>QJ4/$QF4*100</f>
        <v>3.8461538461538463</v>
      </c>
      <c r="QK5" s="23">
        <f>IF(SUM(QL5:QO5)&gt;100,"－",SUM(QL5:QO5))</f>
        <v>99.999999999999986</v>
      </c>
      <c r="QL5" s="19">
        <f>QL4/$QK4*100</f>
        <v>35.57692307692308</v>
      </c>
      <c r="QM5" s="19">
        <f>QM4/$QK4*100</f>
        <v>56.730769230769226</v>
      </c>
      <c r="QN5" s="19">
        <f>QN4/$QK4*100</f>
        <v>3.8461538461538463</v>
      </c>
      <c r="QO5" s="19">
        <f>QO4/$QK4*100</f>
        <v>3.8461538461538463</v>
      </c>
      <c r="QP5" s="23">
        <f>IF(SUM(QQ5:QT5)&gt;100,"－",SUM(QQ5:QT5))</f>
        <v>100</v>
      </c>
      <c r="QQ5" s="19">
        <f>QQ4/$QP4*100</f>
        <v>64.423076923076934</v>
      </c>
      <c r="QR5" s="19">
        <f>QR4/$QP4*100</f>
        <v>25</v>
      </c>
      <c r="QS5" s="19">
        <f>QS4/$QP4*100</f>
        <v>6.7307692307692308</v>
      </c>
      <c r="QT5" s="19">
        <f>QT4/$QP4*100</f>
        <v>3.8461538461538463</v>
      </c>
      <c r="QU5" s="23">
        <f>IF(SUM(QV5:QY5)&gt;100,"－",SUM(QV5:QY5))</f>
        <v>100</v>
      </c>
      <c r="QV5" s="19">
        <f>QV4/$QU4*100</f>
        <v>19.230769230769234</v>
      </c>
      <c r="QW5" s="19">
        <f>QW4/$QU4*100</f>
        <v>61.53846153846154</v>
      </c>
      <c r="QX5" s="19">
        <f>QX4/$QU4*100</f>
        <v>15.384615384615385</v>
      </c>
      <c r="QY5" s="19">
        <f>QY4/$QU4*100</f>
        <v>3.8461538461538463</v>
      </c>
      <c r="QZ5" s="23">
        <f>IF(SUM(RA5:RG5)&gt;100,"－",SUM(RA5:RG5))</f>
        <v>100</v>
      </c>
      <c r="RA5" s="19">
        <f t="shared" ref="RA5:RG5" si="47">RA4/$QZ4*100</f>
        <v>21.153846153846153</v>
      </c>
      <c r="RB5" s="19">
        <f t="shared" si="47"/>
        <v>21.153846153846153</v>
      </c>
      <c r="RC5" s="19">
        <f t="shared" si="47"/>
        <v>12.5</v>
      </c>
      <c r="RD5" s="19">
        <f t="shared" si="47"/>
        <v>0.96153846153846156</v>
      </c>
      <c r="RE5" s="19">
        <f t="shared" si="47"/>
        <v>37.5</v>
      </c>
      <c r="RF5" s="19">
        <f t="shared" si="47"/>
        <v>1.9230769230769231</v>
      </c>
      <c r="RG5" s="19">
        <f t="shared" si="47"/>
        <v>4.8076923076923084</v>
      </c>
      <c r="RH5" s="23">
        <f>IF(SUM(RI5:RN5)&gt;100,"－",SUM(RI5:RN5))</f>
        <v>100</v>
      </c>
      <c r="RI5" s="19">
        <f t="shared" ref="RI5:RN5" si="48">RI4/$RH4*100</f>
        <v>18.269230769230766</v>
      </c>
      <c r="RJ5" s="19">
        <f t="shared" si="48"/>
        <v>15.384615384615385</v>
      </c>
      <c r="RK5" s="19">
        <f t="shared" si="48"/>
        <v>6.7307692307692308</v>
      </c>
      <c r="RL5" s="19">
        <f t="shared" si="48"/>
        <v>25.961538461538463</v>
      </c>
      <c r="RM5" s="19">
        <f t="shared" si="48"/>
        <v>17.307692307692307</v>
      </c>
      <c r="RN5" s="19">
        <f t="shared" si="48"/>
        <v>16.346153846153847</v>
      </c>
      <c r="RO5" s="31"/>
      <c r="RP5" s="23" t="str">
        <f>IF(SUM(RQ5:RX5)&gt;100,"－",SUM(RQ5:RX5))</f>
        <v>－</v>
      </c>
      <c r="RQ5" s="19">
        <f t="shared" ref="RQ5:RX5" si="49">RQ4/$RP4*100</f>
        <v>20.192307692307693</v>
      </c>
      <c r="RR5" s="19">
        <f t="shared" si="49"/>
        <v>8.6538461538461533</v>
      </c>
      <c r="RS5" s="19">
        <f t="shared" si="49"/>
        <v>39.42307692307692</v>
      </c>
      <c r="RT5" s="19">
        <f t="shared" si="49"/>
        <v>48.07692307692308</v>
      </c>
      <c r="RU5" s="19">
        <f t="shared" si="49"/>
        <v>63.46153846153846</v>
      </c>
      <c r="RV5" s="19">
        <f t="shared" si="49"/>
        <v>43.269230769230774</v>
      </c>
      <c r="RW5" s="19">
        <f t="shared" si="49"/>
        <v>8.6538461538461533</v>
      </c>
      <c r="RX5" s="19">
        <f t="shared" si="49"/>
        <v>5.7692307692307692</v>
      </c>
    </row>
    <row r="6" spans="1:492" ht="15" customHeight="1" outlineLevel="1" x14ac:dyDescent="0.15">
      <c r="A6" s="2" t="s">
        <v>466</v>
      </c>
      <c r="B6" s="25" t="s">
        <v>331</v>
      </c>
      <c r="C6" s="16">
        <f t="shared" ref="C6:C19" si="50">C25</f>
        <v>19</v>
      </c>
      <c r="D6" s="46"/>
      <c r="E6" s="47"/>
      <c r="F6" s="47"/>
      <c r="G6" s="47"/>
      <c r="H6" s="47"/>
      <c r="I6" s="47"/>
      <c r="J6" s="48"/>
      <c r="K6" s="16">
        <f t="shared" ref="K6:K19" si="51">K25</f>
        <v>19</v>
      </c>
      <c r="L6" s="20">
        <f t="shared" ref="L6:Q19" si="52">IF($K6=0,0,L25/$K6*100)</f>
        <v>15.789473684210526</v>
      </c>
      <c r="M6" s="20">
        <f t="shared" si="52"/>
        <v>15.789473684210526</v>
      </c>
      <c r="N6" s="20">
        <f t="shared" si="52"/>
        <v>21.052631578947366</v>
      </c>
      <c r="O6" s="20">
        <f t="shared" si="52"/>
        <v>31.578947368421051</v>
      </c>
      <c r="P6" s="20">
        <f t="shared" si="52"/>
        <v>31.578947368421051</v>
      </c>
      <c r="Q6" s="20">
        <f t="shared" si="52"/>
        <v>5.2631578947368416</v>
      </c>
      <c r="R6" s="16">
        <f t="shared" ref="R6:R19" si="53">R25</f>
        <v>19</v>
      </c>
      <c r="S6" s="20">
        <f t="shared" ref="S6:Z19" si="54">IF($R6=0,0,S25/$R6*100)</f>
        <v>10.526315789473683</v>
      </c>
      <c r="T6" s="20">
        <f t="shared" si="54"/>
        <v>5.2631578947368416</v>
      </c>
      <c r="U6" s="20">
        <f t="shared" si="54"/>
        <v>10.526315789473683</v>
      </c>
      <c r="V6" s="20">
        <f t="shared" si="54"/>
        <v>15.789473684210526</v>
      </c>
      <c r="W6" s="20">
        <f t="shared" si="54"/>
        <v>0</v>
      </c>
      <c r="X6" s="20">
        <f t="shared" si="54"/>
        <v>10.526315789473683</v>
      </c>
      <c r="Y6" s="20">
        <f t="shared" si="54"/>
        <v>10.526315789473683</v>
      </c>
      <c r="Z6" s="20">
        <f t="shared" si="54"/>
        <v>36.84210526315789</v>
      </c>
      <c r="AA6" s="44">
        <f t="shared" ref="AA6:AB19" si="55">AA25</f>
        <v>12313.916666666666</v>
      </c>
      <c r="AB6" s="16">
        <f t="shared" si="55"/>
        <v>19</v>
      </c>
      <c r="AC6" s="20">
        <f t="shared" ref="AC6:AH19" si="56">IF($AB6=0,0,AC25/$AB6*100)</f>
        <v>68.421052631578945</v>
      </c>
      <c r="AD6" s="20">
        <f t="shared" si="56"/>
        <v>5.2631578947368416</v>
      </c>
      <c r="AE6" s="20">
        <f t="shared" si="56"/>
        <v>15.789473684210526</v>
      </c>
      <c r="AF6" s="20">
        <f t="shared" si="56"/>
        <v>0</v>
      </c>
      <c r="AG6" s="20">
        <f t="shared" si="56"/>
        <v>10.526315789473683</v>
      </c>
      <c r="AH6" s="20">
        <f t="shared" si="56"/>
        <v>0</v>
      </c>
      <c r="AI6" s="44">
        <f t="shared" ref="AI6:AJ19" si="57">AI25</f>
        <v>6.6315789473684212</v>
      </c>
      <c r="AJ6" s="16">
        <f t="shared" si="57"/>
        <v>19</v>
      </c>
      <c r="AK6" s="20">
        <f t="shared" ref="AK6:AP19" si="58">IF($AJ6=0,0,AK25/$AJ6*100)</f>
        <v>73.68421052631578</v>
      </c>
      <c r="AL6" s="20">
        <f t="shared" si="58"/>
        <v>5.2631578947368416</v>
      </c>
      <c r="AM6" s="20">
        <f t="shared" si="58"/>
        <v>10.526315789473683</v>
      </c>
      <c r="AN6" s="20">
        <f t="shared" si="58"/>
        <v>5.2631578947368416</v>
      </c>
      <c r="AO6" s="20">
        <f t="shared" si="58"/>
        <v>5.2631578947368416</v>
      </c>
      <c r="AP6" s="20">
        <f t="shared" si="58"/>
        <v>0</v>
      </c>
      <c r="AQ6" s="44">
        <f t="shared" ref="AQ6:AR19" si="59">AQ25</f>
        <v>2.5263157894736841</v>
      </c>
      <c r="AR6" s="16">
        <f t="shared" si="59"/>
        <v>19</v>
      </c>
      <c r="AS6" s="20">
        <f t="shared" ref="AS6:AZ19" si="60">IF($AR6=0,0,AS25/$AR6*100)</f>
        <v>31.578947368421051</v>
      </c>
      <c r="AT6" s="20">
        <f t="shared" si="60"/>
        <v>15.789473684210526</v>
      </c>
      <c r="AU6" s="20">
        <f t="shared" si="60"/>
        <v>10.526315789473683</v>
      </c>
      <c r="AV6" s="20">
        <f t="shared" si="60"/>
        <v>15.789473684210526</v>
      </c>
      <c r="AW6" s="20">
        <f t="shared" si="60"/>
        <v>0</v>
      </c>
      <c r="AX6" s="20">
        <f t="shared" si="60"/>
        <v>10.526315789473683</v>
      </c>
      <c r="AY6" s="20">
        <f t="shared" si="60"/>
        <v>15.789473684210526</v>
      </c>
      <c r="AZ6" s="20">
        <f t="shared" si="60"/>
        <v>0</v>
      </c>
      <c r="BA6" s="44">
        <f t="shared" ref="BA6:BB19" si="61">BA25</f>
        <v>95.21052631578948</v>
      </c>
      <c r="BB6" s="16">
        <f t="shared" si="61"/>
        <v>19</v>
      </c>
      <c r="BC6" s="20">
        <f t="shared" ref="BC6:BJ19" si="62">IF($BB6=0,0,BC25/$BB6*100)</f>
        <v>21.052631578947366</v>
      </c>
      <c r="BD6" s="20">
        <f t="shared" si="62"/>
        <v>26.315789473684209</v>
      </c>
      <c r="BE6" s="20">
        <f t="shared" si="62"/>
        <v>0</v>
      </c>
      <c r="BF6" s="20">
        <f t="shared" si="62"/>
        <v>15.789473684210526</v>
      </c>
      <c r="BG6" s="20">
        <f t="shared" si="62"/>
        <v>15.789473684210526</v>
      </c>
      <c r="BH6" s="20">
        <f t="shared" si="62"/>
        <v>5.2631578947368416</v>
      </c>
      <c r="BI6" s="20">
        <f t="shared" si="62"/>
        <v>15.789473684210526</v>
      </c>
      <c r="BJ6" s="20">
        <f t="shared" si="62"/>
        <v>0</v>
      </c>
      <c r="BK6" s="44">
        <f t="shared" ref="BK6:BL19" si="63">BK25</f>
        <v>10.368421052631579</v>
      </c>
      <c r="BL6" s="16">
        <f t="shared" si="63"/>
        <v>19</v>
      </c>
      <c r="BM6" s="20">
        <f t="shared" ref="BM6:BM19" si="64">IF(BL6=0,0,BM25/BL6*100)</f>
        <v>63.157894736842103</v>
      </c>
      <c r="BN6" s="20">
        <f t="shared" ref="BN6:BN19" si="65">IF(BL6=0,0,BN25/BL6*100)</f>
        <v>21.052631578947366</v>
      </c>
      <c r="BO6" s="20">
        <f t="shared" ref="BO6:BO19" si="66">IF(BL6=0,0,BO25/BL6*100)</f>
        <v>5.2631578947368416</v>
      </c>
      <c r="BP6" s="20">
        <f t="shared" ref="BP6:BP19" si="67">IF(BL6=0,0,BP25/BL6*100)</f>
        <v>5.2631578947368416</v>
      </c>
      <c r="BQ6" s="20">
        <f t="shared" ref="BQ6:BQ19" si="68">IF(BL6=0,0,BQ25/BL6*100)</f>
        <v>5.2631578947368416</v>
      </c>
      <c r="BR6" s="44">
        <f t="shared" ref="BR6:BS19" si="69">BR25</f>
        <v>0.77777777777777779</v>
      </c>
      <c r="BS6" s="16">
        <f t="shared" si="69"/>
        <v>19</v>
      </c>
      <c r="BT6" s="20">
        <f t="shared" ref="BT6:BT19" si="70">IF(BS6=0,0,BT25/BS6*100)</f>
        <v>57.894736842105267</v>
      </c>
      <c r="BU6" s="20">
        <f t="shared" ref="BU6:BU19" si="71">IF(BS6=0,0,BU25/BS6*100)</f>
        <v>26.315789473684209</v>
      </c>
      <c r="BV6" s="20">
        <f t="shared" ref="BV6:BV19" si="72">IF(BS6=0,0,BV25/BS6*100)</f>
        <v>5.2631578947368416</v>
      </c>
      <c r="BW6" s="20">
        <f t="shared" ref="BW6:BW19" si="73">IF(BS6=0,0,BW25/BS6*100)</f>
        <v>5.2631578947368416</v>
      </c>
      <c r="BX6" s="20">
        <f t="shared" ref="BX6:BX19" si="74">IF(BS6=0,0,BX25/BS6*100)</f>
        <v>5.2631578947368416</v>
      </c>
      <c r="BY6" s="44">
        <f t="shared" ref="BY6:BZ19" si="75">BY25</f>
        <v>0.83333333333333337</v>
      </c>
      <c r="BZ6" s="16">
        <f t="shared" si="75"/>
        <v>19</v>
      </c>
      <c r="CA6" s="20">
        <f t="shared" ref="CA6:CA19" si="76">IF(BZ6=0,0,CA25/BZ6*100)</f>
        <v>73.68421052631578</v>
      </c>
      <c r="CB6" s="20">
        <f t="shared" ref="CB6:CB19" si="77">IF(BZ6=0,0,CB25/BZ6*100)</f>
        <v>10.526315789473683</v>
      </c>
      <c r="CC6" s="20">
        <f t="shared" ref="CC6:CC19" si="78">IF(BZ6=0,0,CC25/BZ6*100)</f>
        <v>0</v>
      </c>
      <c r="CD6" s="20">
        <f t="shared" ref="CD6:CD19" si="79">IF(BZ6=0,0,CD25/BZ6*100)</f>
        <v>10.526315789473683</v>
      </c>
      <c r="CE6" s="20">
        <f t="shared" ref="CE6:CE19" si="80">IF(BZ6=0,0,CE25/BZ6*100)</f>
        <v>5.2631578947368416</v>
      </c>
      <c r="CF6" s="44">
        <f t="shared" ref="CF6:CG19" si="81">CF25</f>
        <v>0.5</v>
      </c>
      <c r="CG6" s="16">
        <f t="shared" si="81"/>
        <v>19</v>
      </c>
      <c r="CH6" s="20">
        <f t="shared" ref="CH6:CH19" si="82">IF(CG6=0,0,CH25/CG6*100)</f>
        <v>36.84210526315789</v>
      </c>
      <c r="CI6" s="20">
        <f t="shared" ref="CI6:CI19" si="83">IF(CG6=0,0,CI25/CG6*100)</f>
        <v>10.526315789473683</v>
      </c>
      <c r="CJ6" s="20">
        <f t="shared" ref="CJ6:CJ19" si="84">IF(CG6=0,0,CJ25/CG6*100)</f>
        <v>21.052631578947366</v>
      </c>
      <c r="CK6" s="20">
        <f t="shared" ref="CK6:CK19" si="85">IF(CG6=0,0,CK25/CG6*100)</f>
        <v>21.052631578947366</v>
      </c>
      <c r="CL6" s="20">
        <f t="shared" ref="CL6:CL19" si="86">IF(CG6=0,0,CL25/CG6*100)</f>
        <v>10.526315789473683</v>
      </c>
      <c r="CM6" s="44">
        <f t="shared" ref="CM6:CN19" si="87">CM25</f>
        <v>1.588235294117647</v>
      </c>
      <c r="CN6" s="16">
        <f t="shared" si="87"/>
        <v>19</v>
      </c>
      <c r="CO6" s="20">
        <f t="shared" ref="CO6:CU19" si="88">IF($CN6=0,0,CO25/$CN6*100)</f>
        <v>15.789473684210526</v>
      </c>
      <c r="CP6" s="20">
        <f t="shared" si="88"/>
        <v>10.526315789473683</v>
      </c>
      <c r="CQ6" s="20">
        <f t="shared" si="88"/>
        <v>26.315789473684209</v>
      </c>
      <c r="CR6" s="20">
        <f t="shared" si="88"/>
        <v>15.789473684210526</v>
      </c>
      <c r="CS6" s="20">
        <f t="shared" si="88"/>
        <v>10.526315789473683</v>
      </c>
      <c r="CT6" s="20">
        <f t="shared" si="88"/>
        <v>10.526315789473683</v>
      </c>
      <c r="CU6" s="20">
        <f t="shared" si="88"/>
        <v>10.526315789473683</v>
      </c>
      <c r="CV6" s="44">
        <f t="shared" ref="CV6:CW19" si="89">CV25</f>
        <v>3.7647058823529411</v>
      </c>
      <c r="CW6" s="16">
        <f t="shared" si="89"/>
        <v>19</v>
      </c>
      <c r="CX6" s="20">
        <f t="shared" ref="CX6:DE19" si="90">IF($CW6=0,0,CX25/$CW6*100)</f>
        <v>15.789473684210526</v>
      </c>
      <c r="CY6" s="20">
        <f t="shared" si="90"/>
        <v>5.2631578947368416</v>
      </c>
      <c r="CZ6" s="20">
        <f t="shared" si="90"/>
        <v>5.2631578947368416</v>
      </c>
      <c r="DA6" s="20">
        <f t="shared" si="90"/>
        <v>10.526315789473683</v>
      </c>
      <c r="DB6" s="20">
        <f t="shared" si="90"/>
        <v>5.2631578947368416</v>
      </c>
      <c r="DC6" s="20">
        <f t="shared" si="90"/>
        <v>21.052631578947366</v>
      </c>
      <c r="DD6" s="20">
        <f t="shared" si="90"/>
        <v>26.315789473684209</v>
      </c>
      <c r="DE6" s="20">
        <f t="shared" si="90"/>
        <v>10.526315789473683</v>
      </c>
      <c r="DF6" s="44">
        <f t="shared" ref="DF6:DG19" si="91">DF25</f>
        <v>84.000509294626951</v>
      </c>
      <c r="DG6" s="16">
        <f t="shared" si="91"/>
        <v>19</v>
      </c>
      <c r="DH6" s="20">
        <f t="shared" ref="DH6:DS19" si="92">IF($DG6=0,0,DH25/$DG6*100)</f>
        <v>42.105263157894733</v>
      </c>
      <c r="DI6" s="20">
        <f t="shared" si="92"/>
        <v>63.157894736842103</v>
      </c>
      <c r="DJ6" s="20">
        <f t="shared" si="92"/>
        <v>73.68421052631578</v>
      </c>
      <c r="DK6" s="20">
        <f t="shared" si="92"/>
        <v>52.631578947368418</v>
      </c>
      <c r="DL6" s="20">
        <f t="shared" si="92"/>
        <v>63.157894736842103</v>
      </c>
      <c r="DM6" s="20">
        <f t="shared" si="92"/>
        <v>89.473684210526315</v>
      </c>
      <c r="DN6" s="20">
        <f t="shared" si="92"/>
        <v>89.473684210526315</v>
      </c>
      <c r="DO6" s="20">
        <f t="shared" si="92"/>
        <v>84.210526315789465</v>
      </c>
      <c r="DP6" s="20">
        <f t="shared" si="92"/>
        <v>68.421052631578945</v>
      </c>
      <c r="DQ6" s="20">
        <f t="shared" si="92"/>
        <v>78.94736842105263</v>
      </c>
      <c r="DR6" s="20">
        <f t="shared" si="92"/>
        <v>26.315789473684209</v>
      </c>
      <c r="DS6" s="20">
        <f t="shared" si="92"/>
        <v>5.2631578947368416</v>
      </c>
      <c r="DT6" s="16">
        <f t="shared" ref="DT6:DT19" si="93">DT25</f>
        <v>19</v>
      </c>
      <c r="DU6" s="20">
        <f t="shared" ref="DU6:EA19" si="94">IF($DT6=0,0,DU25/$DT6*100)</f>
        <v>21.052631578947366</v>
      </c>
      <c r="DV6" s="20">
        <f t="shared" si="94"/>
        <v>0</v>
      </c>
      <c r="DW6" s="20">
        <f t="shared" si="94"/>
        <v>10.526315789473683</v>
      </c>
      <c r="DX6" s="20">
        <f t="shared" si="94"/>
        <v>15.789473684210526</v>
      </c>
      <c r="DY6" s="20">
        <f t="shared" si="94"/>
        <v>15.789473684210526</v>
      </c>
      <c r="DZ6" s="20">
        <f t="shared" si="94"/>
        <v>36.84210526315789</v>
      </c>
      <c r="EA6" s="20">
        <f t="shared" si="94"/>
        <v>0</v>
      </c>
      <c r="EB6" s="30">
        <f t="shared" ref="EB6:EC19" si="95">EB25</f>
        <v>302.5263157894737</v>
      </c>
      <c r="EC6" s="16">
        <f t="shared" si="95"/>
        <v>19</v>
      </c>
      <c r="ED6" s="20">
        <f t="shared" ref="ED6:EJ19" si="96">IF($EC6=0,0,ED25/$EC6*100)</f>
        <v>10.526315789473683</v>
      </c>
      <c r="EE6" s="20">
        <f t="shared" si="96"/>
        <v>5.2631578947368416</v>
      </c>
      <c r="EF6" s="20">
        <f t="shared" si="96"/>
        <v>10.526315789473683</v>
      </c>
      <c r="EG6" s="20">
        <f t="shared" si="96"/>
        <v>5.2631578947368416</v>
      </c>
      <c r="EH6" s="20">
        <f t="shared" si="96"/>
        <v>26.315789473684209</v>
      </c>
      <c r="EI6" s="20">
        <f t="shared" si="96"/>
        <v>36.84210526315789</v>
      </c>
      <c r="EJ6" s="20">
        <f t="shared" si="96"/>
        <v>5.2631578947368416</v>
      </c>
      <c r="EK6" s="30">
        <f t="shared" ref="EK6:EL19" si="97">EK25</f>
        <v>2784.5</v>
      </c>
      <c r="EL6" s="16">
        <f t="shared" si="97"/>
        <v>19</v>
      </c>
      <c r="EM6" s="20">
        <f t="shared" ref="EM6:EO19" si="98">IF($EL6=0,0,EM25/$EL6*100)</f>
        <v>26.315789473684209</v>
      </c>
      <c r="EN6" s="20">
        <f t="shared" si="98"/>
        <v>73.68421052631578</v>
      </c>
      <c r="EO6" s="20">
        <f t="shared" si="98"/>
        <v>0</v>
      </c>
      <c r="EP6" s="16">
        <f t="shared" ref="EP6:EP19" si="99">EP25</f>
        <v>19</v>
      </c>
      <c r="EQ6" s="20">
        <f t="shared" ref="EQ6:ES19" si="100">IF($EP6=0,0,EQ25/$EP6*100)</f>
        <v>0</v>
      </c>
      <c r="ER6" s="20">
        <f t="shared" si="100"/>
        <v>94.73684210526315</v>
      </c>
      <c r="ES6" s="20">
        <f t="shared" si="100"/>
        <v>5.2631578947368416</v>
      </c>
      <c r="ET6" s="16">
        <f t="shared" ref="ET6:ET19" si="101">ET25</f>
        <v>19</v>
      </c>
      <c r="EU6" s="20">
        <f t="shared" ref="EU6:EY19" si="102">IF($ET6=0,0,EU25/$ET6*100)</f>
        <v>78.94736842105263</v>
      </c>
      <c r="EV6" s="20">
        <f t="shared" si="102"/>
        <v>0</v>
      </c>
      <c r="EW6" s="20">
        <f t="shared" si="102"/>
        <v>15.789473684210526</v>
      </c>
      <c r="EX6" s="20">
        <f t="shared" si="102"/>
        <v>5.2631578947368416</v>
      </c>
      <c r="EY6" s="20">
        <f t="shared" si="102"/>
        <v>0</v>
      </c>
      <c r="EZ6" s="16">
        <f t="shared" ref="EZ6:EZ19" si="103">EZ25</f>
        <v>15</v>
      </c>
      <c r="FA6" s="20">
        <f t="shared" ref="FA6:FF19" si="104">IF($EZ6=0,0,FA25/$EZ6*100)</f>
        <v>26.666666666666668</v>
      </c>
      <c r="FB6" s="20">
        <f t="shared" si="104"/>
        <v>46.666666666666664</v>
      </c>
      <c r="FC6" s="20">
        <f t="shared" si="104"/>
        <v>6.666666666666667</v>
      </c>
      <c r="FD6" s="20">
        <f t="shared" si="104"/>
        <v>6.666666666666667</v>
      </c>
      <c r="FE6" s="20">
        <f t="shared" si="104"/>
        <v>6.666666666666667</v>
      </c>
      <c r="FF6" s="20">
        <f t="shared" si="104"/>
        <v>6.666666666666667</v>
      </c>
      <c r="FG6" s="16">
        <f t="shared" ref="FG6:FG19" si="105">FG25</f>
        <v>3</v>
      </c>
      <c r="FH6" s="20">
        <f t="shared" ref="FH6:FP19" si="106">IF($FG6=0,0,FH25/$FG6*100)</f>
        <v>0</v>
      </c>
      <c r="FI6" s="20">
        <f t="shared" si="106"/>
        <v>0</v>
      </c>
      <c r="FJ6" s="20">
        <f t="shared" si="106"/>
        <v>0</v>
      </c>
      <c r="FK6" s="20">
        <f t="shared" si="106"/>
        <v>0</v>
      </c>
      <c r="FL6" s="20">
        <f t="shared" si="106"/>
        <v>33.333333333333329</v>
      </c>
      <c r="FM6" s="20">
        <f t="shared" si="106"/>
        <v>66.666666666666657</v>
      </c>
      <c r="FN6" s="20">
        <f t="shared" si="106"/>
        <v>0</v>
      </c>
      <c r="FO6" s="20">
        <f t="shared" si="106"/>
        <v>33.333333333333329</v>
      </c>
      <c r="FP6" s="20">
        <f t="shared" si="106"/>
        <v>0</v>
      </c>
      <c r="FQ6" s="16">
        <f t="shared" ref="FQ6:FQ19" si="107">FQ25</f>
        <v>19</v>
      </c>
      <c r="FR6" s="20">
        <f t="shared" ref="FR6:FY19" si="108">IF($FQ6=0,0,FR25/$FQ6*100)</f>
        <v>5.2631578947368416</v>
      </c>
      <c r="FS6" s="20">
        <f t="shared" si="108"/>
        <v>15.789473684210526</v>
      </c>
      <c r="FT6" s="20">
        <f t="shared" si="108"/>
        <v>21.052631578947366</v>
      </c>
      <c r="FU6" s="20">
        <f t="shared" si="108"/>
        <v>10.526315789473683</v>
      </c>
      <c r="FV6" s="20">
        <f t="shared" si="108"/>
        <v>10.526315789473683</v>
      </c>
      <c r="FW6" s="20">
        <f t="shared" si="108"/>
        <v>10.526315789473683</v>
      </c>
      <c r="FX6" s="20">
        <f t="shared" si="108"/>
        <v>26.315789473684209</v>
      </c>
      <c r="FY6" s="20">
        <f t="shared" si="108"/>
        <v>0</v>
      </c>
      <c r="FZ6" s="30">
        <f t="shared" ref="FZ6:GA19" si="109">FZ25</f>
        <v>283.36842105263156</v>
      </c>
      <c r="GA6" s="16">
        <f t="shared" si="109"/>
        <v>19</v>
      </c>
      <c r="GB6" s="20">
        <f t="shared" ref="GB6:GH19" si="110">IF($GA6=0,0,GB25/$GA6*100)</f>
        <v>21.052631578947366</v>
      </c>
      <c r="GC6" s="20">
        <f t="shared" si="110"/>
        <v>31.578947368421051</v>
      </c>
      <c r="GD6" s="20">
        <f t="shared" si="110"/>
        <v>15.789473684210526</v>
      </c>
      <c r="GE6" s="20">
        <f t="shared" si="110"/>
        <v>10.526315789473683</v>
      </c>
      <c r="GF6" s="20">
        <f t="shared" si="110"/>
        <v>5.2631578947368416</v>
      </c>
      <c r="GG6" s="20">
        <f t="shared" si="110"/>
        <v>15.789473684210526</v>
      </c>
      <c r="GH6" s="20">
        <f t="shared" si="110"/>
        <v>0</v>
      </c>
      <c r="GI6" s="30">
        <f t="shared" ref="GI6:GJ19" si="111">GI25</f>
        <v>28.789473684210527</v>
      </c>
      <c r="GJ6" s="16">
        <f t="shared" si="111"/>
        <v>18</v>
      </c>
      <c r="GK6" s="20">
        <f t="shared" ref="GK6:GQ19" si="112">IF($GJ6=0,0,GK25/$GJ6*100)</f>
        <v>16.666666666666664</v>
      </c>
      <c r="GL6" s="20">
        <f t="shared" si="112"/>
        <v>44.444444444444443</v>
      </c>
      <c r="GM6" s="20">
        <f t="shared" si="112"/>
        <v>27.777777777777779</v>
      </c>
      <c r="GN6" s="20">
        <f t="shared" si="112"/>
        <v>5.5555555555555554</v>
      </c>
      <c r="GO6" s="20">
        <f t="shared" si="112"/>
        <v>5.5555555555555554</v>
      </c>
      <c r="GP6" s="20">
        <f t="shared" si="112"/>
        <v>0</v>
      </c>
      <c r="GQ6" s="20">
        <f t="shared" si="112"/>
        <v>0</v>
      </c>
      <c r="GR6" s="30">
        <f t="shared" ref="GR6:GS19" si="113">GR25</f>
        <v>13.105158082437855</v>
      </c>
      <c r="GS6" s="16">
        <f t="shared" si="113"/>
        <v>19</v>
      </c>
      <c r="GT6" s="20">
        <f t="shared" ref="GT6:GZ19" si="114">IF($GS6=0,0,GT25/$GS6*100)</f>
        <v>31.578947368421051</v>
      </c>
      <c r="GU6" s="20">
        <f t="shared" si="114"/>
        <v>10.526315789473683</v>
      </c>
      <c r="GV6" s="20">
        <f t="shared" si="114"/>
        <v>10.526315789473683</v>
      </c>
      <c r="GW6" s="20">
        <f t="shared" si="114"/>
        <v>10.526315789473683</v>
      </c>
      <c r="GX6" s="20">
        <f t="shared" si="114"/>
        <v>5.2631578947368416</v>
      </c>
      <c r="GY6" s="20">
        <f t="shared" si="114"/>
        <v>21.052631578947366</v>
      </c>
      <c r="GZ6" s="20">
        <f t="shared" si="114"/>
        <v>10.526315789473683</v>
      </c>
      <c r="HA6" s="30">
        <f t="shared" ref="HA6:HB19" si="115">HA25</f>
        <v>61.823529411764703</v>
      </c>
      <c r="HB6" s="16">
        <f t="shared" si="115"/>
        <v>18</v>
      </c>
      <c r="HC6" s="20">
        <f t="shared" ref="HC6:HH19" si="116">IF($HB6=0,0,HC25/$HB6*100)</f>
        <v>5.5555555555555554</v>
      </c>
      <c r="HD6" s="20">
        <f t="shared" si="116"/>
        <v>5.5555555555555554</v>
      </c>
      <c r="HE6" s="20">
        <f t="shared" si="116"/>
        <v>27.777777777777779</v>
      </c>
      <c r="HF6" s="20">
        <f t="shared" si="116"/>
        <v>16.666666666666664</v>
      </c>
      <c r="HG6" s="20">
        <f t="shared" si="116"/>
        <v>27.777777777777779</v>
      </c>
      <c r="HH6" s="20">
        <f t="shared" si="116"/>
        <v>16.666666666666664</v>
      </c>
      <c r="HI6" s="30">
        <f t="shared" ref="HI6:HJ19" si="117">HI25</f>
        <v>77.405675017423064</v>
      </c>
      <c r="HJ6" s="16">
        <f t="shared" si="117"/>
        <v>18</v>
      </c>
      <c r="HK6" s="20">
        <f t="shared" ref="HK6:HP19" si="118">IF($HJ6=0,0,HK25/$HJ6*100)</f>
        <v>27.777777777777779</v>
      </c>
      <c r="HL6" s="20">
        <f t="shared" si="118"/>
        <v>5.5555555555555554</v>
      </c>
      <c r="HM6" s="20">
        <f t="shared" si="118"/>
        <v>33.333333333333329</v>
      </c>
      <c r="HN6" s="20">
        <f t="shared" si="118"/>
        <v>16.666666666666664</v>
      </c>
      <c r="HO6" s="20">
        <f t="shared" si="118"/>
        <v>5.5555555555555554</v>
      </c>
      <c r="HP6" s="20">
        <f t="shared" si="118"/>
        <v>11.111111111111111</v>
      </c>
      <c r="HQ6" s="30">
        <f t="shared" ref="HQ6:HR19" si="119">HQ25</f>
        <v>21.851822528308741</v>
      </c>
      <c r="HR6" s="16">
        <f t="shared" si="119"/>
        <v>19</v>
      </c>
      <c r="HS6" s="20">
        <f t="shared" ref="HS6:HZ19" si="120">IF($HR6=0,0,HS25/$HR6*100)</f>
        <v>10.526315789473683</v>
      </c>
      <c r="HT6" s="20">
        <f t="shared" si="120"/>
        <v>26.315789473684209</v>
      </c>
      <c r="HU6" s="20">
        <f t="shared" si="120"/>
        <v>31.578947368421051</v>
      </c>
      <c r="HV6" s="20">
        <f t="shared" si="120"/>
        <v>5.2631578947368416</v>
      </c>
      <c r="HW6" s="20">
        <f t="shared" si="120"/>
        <v>0</v>
      </c>
      <c r="HX6" s="20">
        <f t="shared" si="120"/>
        <v>5.2631578947368416</v>
      </c>
      <c r="HY6" s="20">
        <f t="shared" si="120"/>
        <v>15.789473684210526</v>
      </c>
      <c r="HZ6" s="20">
        <f t="shared" si="120"/>
        <v>5.2631578947368416</v>
      </c>
      <c r="IA6" s="30">
        <f t="shared" ref="IA6:IB19" si="121">IA25</f>
        <v>77.666666666666671</v>
      </c>
      <c r="IB6" s="16">
        <f t="shared" si="121"/>
        <v>18</v>
      </c>
      <c r="IC6" s="20">
        <f t="shared" ref="IC6:IH19" si="122">IF($IB6=0,0,IC25/$IB6*100)</f>
        <v>22.222222222222221</v>
      </c>
      <c r="ID6" s="20">
        <f t="shared" si="122"/>
        <v>27.777777777777779</v>
      </c>
      <c r="IE6" s="20">
        <f t="shared" si="122"/>
        <v>33.333333333333329</v>
      </c>
      <c r="IF6" s="20">
        <f t="shared" si="122"/>
        <v>5.5555555555555554</v>
      </c>
      <c r="IG6" s="20">
        <f t="shared" si="122"/>
        <v>5.5555555555555554</v>
      </c>
      <c r="IH6" s="20">
        <f t="shared" si="122"/>
        <v>5.5555555555555554</v>
      </c>
      <c r="II6" s="30">
        <f t="shared" ref="II6:IJ19" si="123">II25</f>
        <v>28.98941302011615</v>
      </c>
      <c r="IJ6" s="16">
        <f t="shared" si="123"/>
        <v>19</v>
      </c>
      <c r="IK6" s="20">
        <f t="shared" ref="IK6:IR19" si="124">IF($IJ6=0,0,IK25/$IJ6*100)</f>
        <v>10.526315789473683</v>
      </c>
      <c r="IL6" s="20">
        <f t="shared" si="124"/>
        <v>5.2631578947368416</v>
      </c>
      <c r="IM6" s="20">
        <f t="shared" si="124"/>
        <v>10.526315789473683</v>
      </c>
      <c r="IN6" s="20">
        <f t="shared" si="124"/>
        <v>5.2631578947368416</v>
      </c>
      <c r="IO6" s="20">
        <f t="shared" si="124"/>
        <v>15.789473684210526</v>
      </c>
      <c r="IP6" s="20">
        <f t="shared" si="124"/>
        <v>10.526315789473683</v>
      </c>
      <c r="IQ6" s="20">
        <f t="shared" si="124"/>
        <v>21.052631578947366</v>
      </c>
      <c r="IR6" s="20">
        <f t="shared" si="124"/>
        <v>21.052631578947366</v>
      </c>
      <c r="IS6" s="30">
        <f t="shared" ref="IS6:IX19" si="125">IS25</f>
        <v>532.79999999999995</v>
      </c>
      <c r="IT6" s="16">
        <f t="shared" si="125"/>
        <v>19</v>
      </c>
      <c r="IU6" s="20">
        <f t="shared" ref="IU6:IW19" si="126">IF($JO6=0,0,IU25/$JO6*100)</f>
        <v>84.210526315789465</v>
      </c>
      <c r="IV6" s="20">
        <f t="shared" si="126"/>
        <v>10.526315789473683</v>
      </c>
      <c r="IW6" s="20">
        <f t="shared" si="126"/>
        <v>5.2631578947368416</v>
      </c>
      <c r="IX6" s="16">
        <f t="shared" si="125"/>
        <v>19</v>
      </c>
      <c r="IY6" s="20">
        <f t="shared" ref="IY6:JF19" si="127">IF($IX6=0,0,IY25/$IX6*100)</f>
        <v>21.052631578947366</v>
      </c>
      <c r="IZ6" s="20">
        <f t="shared" si="127"/>
        <v>10.526315789473683</v>
      </c>
      <c r="JA6" s="20">
        <f t="shared" si="127"/>
        <v>15.789473684210526</v>
      </c>
      <c r="JB6" s="20">
        <f t="shared" si="127"/>
        <v>21.052631578947366</v>
      </c>
      <c r="JC6" s="20">
        <f t="shared" si="127"/>
        <v>0</v>
      </c>
      <c r="JD6" s="20">
        <f t="shared" si="127"/>
        <v>0</v>
      </c>
      <c r="JE6" s="20">
        <f t="shared" si="127"/>
        <v>21.052631578947366</v>
      </c>
      <c r="JF6" s="20">
        <f t="shared" si="127"/>
        <v>10.526315789473683</v>
      </c>
      <c r="JG6" s="30">
        <f t="shared" ref="JG6:JH19" si="128">JG25</f>
        <v>46.941176470588232</v>
      </c>
      <c r="JH6" s="16">
        <f t="shared" si="128"/>
        <v>17</v>
      </c>
      <c r="JI6" s="20">
        <f t="shared" ref="JI6:JM19" si="129">IF($JH6=0,0,JI25/$JH6*100)</f>
        <v>17.647058823529413</v>
      </c>
      <c r="JJ6" s="20">
        <f t="shared" si="129"/>
        <v>5.8823529411764701</v>
      </c>
      <c r="JK6" s="20">
        <f t="shared" si="129"/>
        <v>35.294117647058826</v>
      </c>
      <c r="JL6" s="20">
        <f t="shared" si="129"/>
        <v>29.411764705882355</v>
      </c>
      <c r="JM6" s="20">
        <f t="shared" si="129"/>
        <v>11.76470588235294</v>
      </c>
      <c r="JN6" s="30">
        <f t="shared" ref="JN6:JO19" si="130">JN25</f>
        <v>74.141188958393258</v>
      </c>
      <c r="JO6" s="16">
        <f t="shared" si="130"/>
        <v>19</v>
      </c>
      <c r="JP6" s="20">
        <f t="shared" ref="JP6:JS19" si="131">IF($JO6=0,0,JP25/$JO6*100)</f>
        <v>5.2631578947368416</v>
      </c>
      <c r="JQ6" s="20">
        <f t="shared" si="131"/>
        <v>21.052631578947366</v>
      </c>
      <c r="JR6" s="20">
        <f t="shared" si="131"/>
        <v>68.421052631578945</v>
      </c>
      <c r="JS6" s="20">
        <f t="shared" si="131"/>
        <v>5.2631578947368416</v>
      </c>
      <c r="JT6" s="16">
        <f t="shared" ref="JT6:JT19" si="132">JT25</f>
        <v>19</v>
      </c>
      <c r="JU6" s="20">
        <f t="shared" ref="JU6:JW19" si="133">IF($JO6=0,0,JU25/$JO6*100)</f>
        <v>78.94736842105263</v>
      </c>
      <c r="JV6" s="20">
        <f t="shared" si="133"/>
        <v>15.789473684210526</v>
      </c>
      <c r="JW6" s="20">
        <f t="shared" si="133"/>
        <v>5.2631578947368416</v>
      </c>
      <c r="JX6" s="16">
        <f t="shared" ref="JX6:JX19" si="134">JX25</f>
        <v>19</v>
      </c>
      <c r="JY6" s="20">
        <f t="shared" ref="JY6:KF19" si="135">IF($JX6=0,0,JY25/$JX6*100)</f>
        <v>15.789473684210526</v>
      </c>
      <c r="JZ6" s="20">
        <f t="shared" si="135"/>
        <v>21.052631578947366</v>
      </c>
      <c r="KA6" s="20">
        <f t="shared" si="135"/>
        <v>10.526315789473683</v>
      </c>
      <c r="KB6" s="20">
        <f t="shared" si="135"/>
        <v>10.526315789473683</v>
      </c>
      <c r="KC6" s="20">
        <f t="shared" si="135"/>
        <v>0</v>
      </c>
      <c r="KD6" s="20">
        <f t="shared" si="135"/>
        <v>5.2631578947368416</v>
      </c>
      <c r="KE6" s="20">
        <f t="shared" si="135"/>
        <v>10.526315789473683</v>
      </c>
      <c r="KF6" s="20">
        <f t="shared" si="135"/>
        <v>26.315789473684209</v>
      </c>
      <c r="KG6" s="30">
        <f t="shared" ref="KG6:KH19" si="136">KG25</f>
        <v>41.642857142857146</v>
      </c>
      <c r="KH6" s="16">
        <f t="shared" si="136"/>
        <v>17</v>
      </c>
      <c r="KI6" s="20">
        <f t="shared" ref="KI6:KM19" si="137">IF($KH6=0,0,KI25/$KH6*100)</f>
        <v>17.647058823529413</v>
      </c>
      <c r="KJ6" s="20">
        <f t="shared" si="137"/>
        <v>17.647058823529413</v>
      </c>
      <c r="KK6" s="20">
        <f t="shared" si="137"/>
        <v>5.8823529411764701</v>
      </c>
      <c r="KL6" s="20">
        <f t="shared" si="137"/>
        <v>29.411764705882355</v>
      </c>
      <c r="KM6" s="20">
        <f t="shared" si="137"/>
        <v>29.411764705882355</v>
      </c>
      <c r="KN6" s="30">
        <f t="shared" ref="KN6:KO19" si="138">KN25</f>
        <v>71.813729480396148</v>
      </c>
      <c r="KO6" s="16">
        <f t="shared" si="138"/>
        <v>16</v>
      </c>
      <c r="KP6" s="20">
        <f t="shared" ref="KP6:KS19" si="139">IF($KO6=0,0,KP25/$KO6*100)</f>
        <v>87.5</v>
      </c>
      <c r="KQ6" s="20">
        <f t="shared" si="139"/>
        <v>37.5</v>
      </c>
      <c r="KR6" s="20">
        <f t="shared" si="139"/>
        <v>12.5</v>
      </c>
      <c r="KS6" s="20">
        <f t="shared" si="139"/>
        <v>0</v>
      </c>
      <c r="KT6" s="16">
        <f t="shared" ref="KT6:KT19" si="140">KT25</f>
        <v>3607</v>
      </c>
      <c r="KU6" s="20">
        <f t="shared" ref="KU6:LG19" si="141">IF($KT6=0,0,KU25/$KT6*100)</f>
        <v>34.322151372331575</v>
      </c>
      <c r="KV6" s="20">
        <f t="shared" si="141"/>
        <v>14.444136401441639</v>
      </c>
      <c r="KW6" s="20">
        <f t="shared" si="141"/>
        <v>40.449126698087049</v>
      </c>
      <c r="KX6" s="20">
        <f t="shared" si="141"/>
        <v>0.49902966454116998</v>
      </c>
      <c r="KY6" s="20">
        <f t="shared" si="141"/>
        <v>3.5486553922927642</v>
      </c>
      <c r="KZ6" s="20">
        <f t="shared" si="141"/>
        <v>0.1386193512614361</v>
      </c>
      <c r="LA6" s="20">
        <f t="shared" si="141"/>
        <v>0.49902966454116998</v>
      </c>
      <c r="LB6" s="20">
        <f t="shared" si="141"/>
        <v>0.41585805378430829</v>
      </c>
      <c r="LC6" s="20">
        <f t="shared" si="141"/>
        <v>1.1921264208483504</v>
      </c>
      <c r="LD6" s="20">
        <f t="shared" si="141"/>
        <v>0.1386193512614361</v>
      </c>
      <c r="LE6" s="20">
        <f t="shared" si="141"/>
        <v>0.16634322151372333</v>
      </c>
      <c r="LF6" s="20">
        <f t="shared" si="141"/>
        <v>0.11089548100914888</v>
      </c>
      <c r="LG6" s="20">
        <f t="shared" si="141"/>
        <v>4.0754089270862215</v>
      </c>
      <c r="LH6" s="16">
        <f t="shared" ref="LH6:LH19" si="142">LH25</f>
        <v>1571</v>
      </c>
      <c r="LI6" s="20">
        <f t="shared" ref="LI6:LQ19" si="143">IF($LH6=0,0,LI25/$LH6*100)</f>
        <v>6.3653723742838952E-2</v>
      </c>
      <c r="LJ6" s="20">
        <f t="shared" si="143"/>
        <v>0.44557606619987272</v>
      </c>
      <c r="LK6" s="20">
        <f t="shared" si="143"/>
        <v>58.370464672183317</v>
      </c>
      <c r="LL6" s="20">
        <f t="shared" si="143"/>
        <v>22.915340547422026</v>
      </c>
      <c r="LM6" s="20">
        <f t="shared" si="143"/>
        <v>14.385741565881604</v>
      </c>
      <c r="LN6" s="20">
        <f t="shared" si="143"/>
        <v>2.737110120942075</v>
      </c>
      <c r="LO6" s="20">
        <f t="shared" si="143"/>
        <v>0.19096117122851686</v>
      </c>
      <c r="LP6" s="20">
        <f t="shared" si="143"/>
        <v>0.57288351368555057</v>
      </c>
      <c r="LQ6" s="20">
        <f t="shared" si="143"/>
        <v>0.31826861871419476</v>
      </c>
      <c r="LR6" s="16">
        <f t="shared" ref="LR6:LR19" si="144">LR25</f>
        <v>19</v>
      </c>
      <c r="LS6" s="20">
        <f t="shared" ref="LS6:LX19" si="145">IF($LR6=0,0,LS25/$LR6*100)</f>
        <v>10.526315789473683</v>
      </c>
      <c r="LT6" s="20">
        <f t="shared" si="145"/>
        <v>5.2631578947368416</v>
      </c>
      <c r="LU6" s="20">
        <f t="shared" si="145"/>
        <v>15.789473684210526</v>
      </c>
      <c r="LV6" s="20">
        <f t="shared" si="145"/>
        <v>26.315789473684209</v>
      </c>
      <c r="LW6" s="20">
        <f t="shared" si="145"/>
        <v>42.105263157894733</v>
      </c>
      <c r="LX6" s="20">
        <f t="shared" si="145"/>
        <v>0</v>
      </c>
      <c r="LY6" s="44">
        <f t="shared" ref="LY6:LZ19" si="146">LY25</f>
        <v>80</v>
      </c>
      <c r="LZ6" s="16">
        <f t="shared" si="146"/>
        <v>19</v>
      </c>
      <c r="MA6" s="20">
        <f t="shared" ref="MA6:MR19" si="147">IF($LZ6=0,0,MA25/$LZ6*100)</f>
        <v>100</v>
      </c>
      <c r="MB6" s="20">
        <f t="shared" si="147"/>
        <v>94.73684210526315</v>
      </c>
      <c r="MC6" s="20">
        <f t="shared" si="147"/>
        <v>100</v>
      </c>
      <c r="MD6" s="20">
        <f t="shared" si="147"/>
        <v>100</v>
      </c>
      <c r="ME6" s="20">
        <f t="shared" si="147"/>
        <v>100</v>
      </c>
      <c r="MF6" s="20">
        <f t="shared" si="147"/>
        <v>100</v>
      </c>
      <c r="MG6" s="20">
        <f t="shared" si="147"/>
        <v>89.473684210526315</v>
      </c>
      <c r="MH6" s="20">
        <f t="shared" si="147"/>
        <v>100</v>
      </c>
      <c r="MI6" s="20">
        <f t="shared" si="147"/>
        <v>94.73684210526315</v>
      </c>
      <c r="MJ6" s="20">
        <f t="shared" si="147"/>
        <v>47.368421052631575</v>
      </c>
      <c r="MK6" s="20">
        <f t="shared" si="147"/>
        <v>31.578947368421051</v>
      </c>
      <c r="ML6" s="20">
        <f t="shared" si="147"/>
        <v>26.315789473684209</v>
      </c>
      <c r="MM6" s="20">
        <f t="shared" si="147"/>
        <v>15.789473684210526</v>
      </c>
      <c r="MN6" s="20">
        <f t="shared" si="147"/>
        <v>94.73684210526315</v>
      </c>
      <c r="MO6" s="20">
        <f t="shared" si="147"/>
        <v>100</v>
      </c>
      <c r="MP6" s="20">
        <f t="shared" si="147"/>
        <v>100</v>
      </c>
      <c r="MQ6" s="20">
        <f t="shared" si="147"/>
        <v>42.105263157894733</v>
      </c>
      <c r="MR6" s="20">
        <f t="shared" si="147"/>
        <v>0</v>
      </c>
      <c r="MS6" s="16">
        <f t="shared" ref="MS6:MS19" si="148">MS25</f>
        <v>19</v>
      </c>
      <c r="MT6" s="20">
        <f t="shared" ref="MT6:MW19" si="149">IF($MS6=0,0,MT25/$MS6*100)</f>
        <v>26.315789473684209</v>
      </c>
      <c r="MU6" s="20">
        <f t="shared" si="149"/>
        <v>42.105263157894733</v>
      </c>
      <c r="MV6" s="20">
        <f t="shared" si="149"/>
        <v>68.421052631578945</v>
      </c>
      <c r="MW6" s="20">
        <f t="shared" si="149"/>
        <v>0</v>
      </c>
      <c r="MX6" s="16">
        <f t="shared" ref="MX6:MX19" si="150">MX25</f>
        <v>19</v>
      </c>
      <c r="MY6" s="20">
        <f t="shared" ref="MY6:NB19" si="151">IF($MX6=0,0,MY25/$MX6*100)</f>
        <v>52.631578947368418</v>
      </c>
      <c r="MZ6" s="20">
        <f t="shared" si="151"/>
        <v>31.578947368421051</v>
      </c>
      <c r="NA6" s="20">
        <f t="shared" si="151"/>
        <v>10.526315789473683</v>
      </c>
      <c r="NB6" s="20">
        <f t="shared" si="151"/>
        <v>5.2631578947368416</v>
      </c>
      <c r="NC6" s="16">
        <f t="shared" ref="NC6:NC19" si="152">NC25</f>
        <v>19</v>
      </c>
      <c r="ND6" s="20">
        <f t="shared" ref="ND6:NG19" si="153">IF($NC6=0,0,ND25/$NC6*100)</f>
        <v>63.157894736842103</v>
      </c>
      <c r="NE6" s="20">
        <f t="shared" si="153"/>
        <v>36.84210526315789</v>
      </c>
      <c r="NF6" s="20">
        <f t="shared" si="153"/>
        <v>0</v>
      </c>
      <c r="NG6" s="20">
        <f t="shared" si="153"/>
        <v>0</v>
      </c>
      <c r="NH6" s="16">
        <f t="shared" ref="NH6:NH19" si="154">NH25</f>
        <v>19</v>
      </c>
      <c r="NI6" s="20">
        <f t="shared" ref="NI6:NM19" si="155">IF($NH6=0,0,NI25/$NH6*100)</f>
        <v>94.73684210526315</v>
      </c>
      <c r="NJ6" s="20">
        <f t="shared" si="155"/>
        <v>10.526315789473683</v>
      </c>
      <c r="NK6" s="20">
        <f t="shared" si="155"/>
        <v>0</v>
      </c>
      <c r="NL6" s="20">
        <f t="shared" si="155"/>
        <v>0</v>
      </c>
      <c r="NM6" s="20">
        <f t="shared" si="155"/>
        <v>5.2631578947368416</v>
      </c>
      <c r="NN6" s="16">
        <f t="shared" ref="NN6:NN19" si="156">NN25</f>
        <v>19</v>
      </c>
      <c r="NO6" s="20">
        <f t="shared" ref="NO6:NT19" si="157">IF($NN6=0,0,NO25/$NN6*100)</f>
        <v>94.73684210526315</v>
      </c>
      <c r="NP6" s="20">
        <f t="shared" si="157"/>
        <v>0</v>
      </c>
      <c r="NQ6" s="20">
        <f t="shared" si="157"/>
        <v>0</v>
      </c>
      <c r="NR6" s="20">
        <f t="shared" si="157"/>
        <v>0</v>
      </c>
      <c r="NS6" s="20">
        <f t="shared" si="157"/>
        <v>5.2631578947368416</v>
      </c>
      <c r="NT6" s="20">
        <f t="shared" si="157"/>
        <v>0</v>
      </c>
      <c r="NU6" s="16">
        <f t="shared" ref="NU6:NU19" si="158">NU25</f>
        <v>19</v>
      </c>
      <c r="NV6" s="20">
        <f t="shared" ref="NV6:NX19" si="159">IF($NU6=0,0,NV25/$NU6*100)</f>
        <v>89.473684210526315</v>
      </c>
      <c r="NW6" s="20">
        <f t="shared" si="159"/>
        <v>10.526315789473683</v>
      </c>
      <c r="NX6" s="20">
        <f t="shared" si="159"/>
        <v>0</v>
      </c>
      <c r="NY6" s="16">
        <f t="shared" ref="NY6:NY19" si="160">NY25</f>
        <v>19</v>
      </c>
      <c r="NZ6" s="20">
        <f t="shared" ref="NZ6:OF19" si="161">IF($NY6=0,0,NZ25/$NY6*100)</f>
        <v>15.789473684210526</v>
      </c>
      <c r="OA6" s="20">
        <f t="shared" si="161"/>
        <v>5.2631578947368416</v>
      </c>
      <c r="OB6" s="20">
        <f t="shared" si="161"/>
        <v>15.789473684210526</v>
      </c>
      <c r="OC6" s="20">
        <f t="shared" si="161"/>
        <v>0</v>
      </c>
      <c r="OD6" s="20">
        <f t="shared" si="161"/>
        <v>26.315789473684209</v>
      </c>
      <c r="OE6" s="20">
        <f t="shared" si="161"/>
        <v>36.84210526315789</v>
      </c>
      <c r="OF6" s="20">
        <f t="shared" si="161"/>
        <v>0</v>
      </c>
      <c r="OG6" s="16">
        <f t="shared" ref="OG6:OG19" si="162">OG25</f>
        <v>19</v>
      </c>
      <c r="OH6" s="20">
        <f t="shared" ref="OH6:ON19" si="163">IF($OG6=0,0,OH25/$OG6*100)</f>
        <v>42.105263157894733</v>
      </c>
      <c r="OI6" s="20">
        <f t="shared" si="163"/>
        <v>15.789473684210526</v>
      </c>
      <c r="OJ6" s="20">
        <f t="shared" si="163"/>
        <v>5.2631578947368416</v>
      </c>
      <c r="OK6" s="20">
        <f t="shared" si="163"/>
        <v>0</v>
      </c>
      <c r="OL6" s="20">
        <f t="shared" si="163"/>
        <v>31.578947368421051</v>
      </c>
      <c r="OM6" s="20">
        <f t="shared" si="163"/>
        <v>5.2631578947368416</v>
      </c>
      <c r="ON6" s="20">
        <f t="shared" si="163"/>
        <v>0</v>
      </c>
      <c r="OO6" s="16">
        <f t="shared" ref="OO6:OO19" si="164">OO25</f>
        <v>19</v>
      </c>
      <c r="OP6" s="20">
        <f t="shared" ref="OP6:OV19" si="165">IF($OO6=0,0,OP25/$OO6*100)</f>
        <v>36.84210526315789</v>
      </c>
      <c r="OQ6" s="20">
        <f t="shared" si="165"/>
        <v>26.315789473684209</v>
      </c>
      <c r="OR6" s="20">
        <f t="shared" si="165"/>
        <v>0</v>
      </c>
      <c r="OS6" s="20">
        <f t="shared" si="165"/>
        <v>0</v>
      </c>
      <c r="OT6" s="20">
        <f t="shared" si="165"/>
        <v>26.315789473684209</v>
      </c>
      <c r="OU6" s="20">
        <f t="shared" si="165"/>
        <v>10.526315789473683</v>
      </c>
      <c r="OV6" s="20">
        <f t="shared" si="165"/>
        <v>0</v>
      </c>
      <c r="OW6" s="16">
        <f t="shared" ref="OW6:OW19" si="166">OW25</f>
        <v>19</v>
      </c>
      <c r="OX6" s="20">
        <f t="shared" ref="OX6:PA19" si="167">IF($OW6=0,0,OX25/$OW6*100)</f>
        <v>78.94736842105263</v>
      </c>
      <c r="OY6" s="20">
        <f t="shared" si="167"/>
        <v>21.052631578947366</v>
      </c>
      <c r="OZ6" s="20">
        <f t="shared" si="167"/>
        <v>0</v>
      </c>
      <c r="PA6" s="20">
        <f t="shared" si="167"/>
        <v>0</v>
      </c>
      <c r="PB6" s="16">
        <f t="shared" ref="PB6:PB19" si="168">PB25</f>
        <v>19</v>
      </c>
      <c r="PC6" s="20">
        <f t="shared" ref="PC6:PF19" si="169">IF($PB6=0,0,PC25/$PB6*100)</f>
        <v>78.94736842105263</v>
      </c>
      <c r="PD6" s="20">
        <f t="shared" si="169"/>
        <v>21.052631578947366</v>
      </c>
      <c r="PE6" s="20">
        <f t="shared" si="169"/>
        <v>0</v>
      </c>
      <c r="PF6" s="20">
        <f t="shared" si="169"/>
        <v>0</v>
      </c>
      <c r="PG6" s="16">
        <f t="shared" ref="PG6:PG19" si="170">PG25</f>
        <v>19</v>
      </c>
      <c r="PH6" s="20">
        <f t="shared" ref="PH6:PK19" si="171">IF($PG6=0,0,PH25/$PG6*100)</f>
        <v>78.94736842105263</v>
      </c>
      <c r="PI6" s="20">
        <f t="shared" si="171"/>
        <v>21.052631578947366</v>
      </c>
      <c r="PJ6" s="20">
        <f t="shared" si="171"/>
        <v>0</v>
      </c>
      <c r="PK6" s="20">
        <f t="shared" si="171"/>
        <v>0</v>
      </c>
      <c r="PL6" s="16">
        <f t="shared" ref="PL6:PL19" si="172">PL25</f>
        <v>19</v>
      </c>
      <c r="PM6" s="20">
        <f t="shared" ref="PM6:PP19" si="173">IF($PL6=0,0,PM25/$PL6*100)</f>
        <v>73.68421052631578</v>
      </c>
      <c r="PN6" s="20">
        <f t="shared" si="173"/>
        <v>26.315789473684209</v>
      </c>
      <c r="PO6" s="20">
        <f t="shared" si="173"/>
        <v>0</v>
      </c>
      <c r="PP6" s="20">
        <f t="shared" si="173"/>
        <v>0</v>
      </c>
      <c r="PQ6" s="16">
        <f t="shared" ref="PQ6:PQ19" si="174">PQ25</f>
        <v>19</v>
      </c>
      <c r="PR6" s="20">
        <f t="shared" ref="PR6:PU19" si="175">IF($PQ6=0,0,PR25/$PQ6*100)</f>
        <v>73.68421052631578</v>
      </c>
      <c r="PS6" s="20">
        <f t="shared" si="175"/>
        <v>26.315789473684209</v>
      </c>
      <c r="PT6" s="20">
        <f t="shared" si="175"/>
        <v>0</v>
      </c>
      <c r="PU6" s="20">
        <f t="shared" si="175"/>
        <v>0</v>
      </c>
      <c r="PV6" s="16">
        <f t="shared" ref="PV6:PV19" si="176">PV25</f>
        <v>19</v>
      </c>
      <c r="PW6" s="20">
        <f t="shared" ref="PW6:PZ19" si="177">IF($PV6=0,0,PW25/$PV6*100)</f>
        <v>73.68421052631578</v>
      </c>
      <c r="PX6" s="20">
        <f t="shared" si="177"/>
        <v>26.315789473684209</v>
      </c>
      <c r="PY6" s="20">
        <f t="shared" si="177"/>
        <v>0</v>
      </c>
      <c r="PZ6" s="20">
        <f t="shared" si="177"/>
        <v>0</v>
      </c>
      <c r="QA6" s="16">
        <f t="shared" ref="QA6:QA19" si="178">QA25</f>
        <v>19</v>
      </c>
      <c r="QB6" s="20">
        <f t="shared" ref="QB6:QE19" si="179">IF($QA6=0,0,QB25/$QA6*100)</f>
        <v>21.052631578947366</v>
      </c>
      <c r="QC6" s="20">
        <f t="shared" si="179"/>
        <v>68.421052631578945</v>
      </c>
      <c r="QD6" s="20">
        <f t="shared" si="179"/>
        <v>10.526315789473683</v>
      </c>
      <c r="QE6" s="20">
        <f t="shared" si="179"/>
        <v>0</v>
      </c>
      <c r="QF6" s="16">
        <f t="shared" ref="QF6:QF19" si="180">QF25</f>
        <v>19</v>
      </c>
      <c r="QG6" s="20">
        <f t="shared" ref="QG6:QJ19" si="181">IF($QF6=0,0,QG25/$QF6*100)</f>
        <v>84.210526315789465</v>
      </c>
      <c r="QH6" s="20">
        <f t="shared" si="181"/>
        <v>15.789473684210526</v>
      </c>
      <c r="QI6" s="20">
        <f t="shared" si="181"/>
        <v>0</v>
      </c>
      <c r="QJ6" s="20">
        <f t="shared" si="181"/>
        <v>0</v>
      </c>
      <c r="QK6" s="16">
        <f t="shared" ref="QK6:QK19" si="182">QK25</f>
        <v>19</v>
      </c>
      <c r="QL6" s="20">
        <f t="shared" ref="QL6:QO19" si="183">IF($QK6=0,0,QL25/$QK6*100)</f>
        <v>36.84210526315789</v>
      </c>
      <c r="QM6" s="20">
        <f t="shared" si="183"/>
        <v>63.157894736842103</v>
      </c>
      <c r="QN6" s="20">
        <f t="shared" si="183"/>
        <v>0</v>
      </c>
      <c r="QO6" s="20">
        <f t="shared" si="183"/>
        <v>0</v>
      </c>
      <c r="QP6" s="16">
        <f t="shared" ref="QP6:QP19" si="184">QP25</f>
        <v>19</v>
      </c>
      <c r="QQ6" s="20">
        <f t="shared" ref="QQ6:QT19" si="185">IF($QP6=0,0,QQ25/$QP6*100)</f>
        <v>68.421052631578945</v>
      </c>
      <c r="QR6" s="20">
        <f t="shared" si="185"/>
        <v>31.578947368421051</v>
      </c>
      <c r="QS6" s="20">
        <f t="shared" si="185"/>
        <v>0</v>
      </c>
      <c r="QT6" s="20">
        <f t="shared" si="185"/>
        <v>0</v>
      </c>
      <c r="QU6" s="16">
        <f t="shared" ref="QU6:QU19" si="186">QU25</f>
        <v>19</v>
      </c>
      <c r="QV6" s="20">
        <f t="shared" ref="QV6:QY19" si="187">IF($QU6=0,0,QV25/$QU6*100)</f>
        <v>26.315789473684209</v>
      </c>
      <c r="QW6" s="20">
        <f t="shared" si="187"/>
        <v>68.421052631578945</v>
      </c>
      <c r="QX6" s="20">
        <f t="shared" si="187"/>
        <v>5.2631578947368416</v>
      </c>
      <c r="QY6" s="20">
        <f t="shared" si="187"/>
        <v>0</v>
      </c>
      <c r="QZ6" s="16">
        <f t="shared" ref="QZ6:QZ19" si="188">QZ25</f>
        <v>19</v>
      </c>
      <c r="RA6" s="20">
        <f t="shared" ref="RA6:RG19" si="189">IF($QZ6=0,0,RA25/$QZ6*100)</f>
        <v>26.315789473684209</v>
      </c>
      <c r="RB6" s="20">
        <f t="shared" si="189"/>
        <v>10.526315789473683</v>
      </c>
      <c r="RC6" s="20">
        <f t="shared" si="189"/>
        <v>15.789473684210526</v>
      </c>
      <c r="RD6" s="20">
        <f t="shared" si="189"/>
        <v>0</v>
      </c>
      <c r="RE6" s="20">
        <f t="shared" si="189"/>
        <v>47.368421052631575</v>
      </c>
      <c r="RF6" s="20">
        <f t="shared" si="189"/>
        <v>0</v>
      </c>
      <c r="RG6" s="20">
        <f t="shared" si="189"/>
        <v>0</v>
      </c>
      <c r="RH6" s="16">
        <f t="shared" ref="RH6:RH19" si="190">RH25</f>
        <v>19</v>
      </c>
      <c r="RI6" s="20">
        <f t="shared" ref="RI6:RN19" si="191">IF($RH6=0,0,RI25/$RH6*100)</f>
        <v>15.789473684210526</v>
      </c>
      <c r="RJ6" s="20">
        <f t="shared" si="191"/>
        <v>15.789473684210526</v>
      </c>
      <c r="RK6" s="20">
        <f t="shared" si="191"/>
        <v>10.526315789473683</v>
      </c>
      <c r="RL6" s="20">
        <f t="shared" si="191"/>
        <v>36.84210526315789</v>
      </c>
      <c r="RM6" s="20">
        <f t="shared" si="191"/>
        <v>5.2631578947368416</v>
      </c>
      <c r="RN6" s="20">
        <f t="shared" si="191"/>
        <v>15.789473684210526</v>
      </c>
      <c r="RO6" s="30">
        <f t="shared" ref="RO6:RP19" si="192">RO25</f>
        <v>63.75</v>
      </c>
      <c r="RP6" s="16">
        <f t="shared" si="192"/>
        <v>19</v>
      </c>
      <c r="RQ6" s="20">
        <f t="shared" ref="RQ6:RX19" si="193">IF($RP6=0,0,RQ25/$RP6*100)</f>
        <v>0</v>
      </c>
      <c r="RR6" s="20">
        <f t="shared" si="193"/>
        <v>21.052631578947366</v>
      </c>
      <c r="RS6" s="20">
        <f t="shared" si="193"/>
        <v>47.368421052631575</v>
      </c>
      <c r="RT6" s="20">
        <f t="shared" si="193"/>
        <v>57.894736842105267</v>
      </c>
      <c r="RU6" s="20">
        <f t="shared" si="193"/>
        <v>84.210526315789465</v>
      </c>
      <c r="RV6" s="20">
        <f t="shared" si="193"/>
        <v>68.421052631578945</v>
      </c>
      <c r="RW6" s="20">
        <f t="shared" si="193"/>
        <v>15.789473684210526</v>
      </c>
      <c r="RX6" s="20">
        <f t="shared" si="193"/>
        <v>0</v>
      </c>
    </row>
    <row r="7" spans="1:492" ht="15" customHeight="1" outlineLevel="1" x14ac:dyDescent="0.15">
      <c r="A7" s="3" t="s">
        <v>467</v>
      </c>
      <c r="B7" s="26" t="s">
        <v>332</v>
      </c>
      <c r="C7" s="17">
        <f t="shared" si="50"/>
        <v>7</v>
      </c>
      <c r="D7" s="49"/>
      <c r="E7" s="50"/>
      <c r="F7" s="50"/>
      <c r="G7" s="50"/>
      <c r="H7" s="50"/>
      <c r="I7" s="50"/>
      <c r="J7" s="51"/>
      <c r="K7" s="17">
        <f t="shared" si="51"/>
        <v>7</v>
      </c>
      <c r="L7" s="21">
        <f t="shared" si="52"/>
        <v>57.142857142857139</v>
      </c>
      <c r="M7" s="21">
        <f t="shared" si="52"/>
        <v>14.285714285714285</v>
      </c>
      <c r="N7" s="21">
        <f t="shared" si="52"/>
        <v>14.285714285714285</v>
      </c>
      <c r="O7" s="21">
        <f t="shared" si="52"/>
        <v>57.142857142857139</v>
      </c>
      <c r="P7" s="21">
        <f t="shared" si="52"/>
        <v>14.285714285714285</v>
      </c>
      <c r="Q7" s="21">
        <f t="shared" si="52"/>
        <v>0</v>
      </c>
      <c r="R7" s="17">
        <f t="shared" si="53"/>
        <v>7</v>
      </c>
      <c r="S7" s="21">
        <f t="shared" si="54"/>
        <v>0</v>
      </c>
      <c r="T7" s="21">
        <f t="shared" si="54"/>
        <v>0</v>
      </c>
      <c r="U7" s="21">
        <f t="shared" si="54"/>
        <v>0</v>
      </c>
      <c r="V7" s="21">
        <f t="shared" si="54"/>
        <v>28.571428571428569</v>
      </c>
      <c r="W7" s="21">
        <f t="shared" si="54"/>
        <v>0</v>
      </c>
      <c r="X7" s="21">
        <f t="shared" si="54"/>
        <v>28.571428571428569</v>
      </c>
      <c r="Y7" s="21">
        <f t="shared" si="54"/>
        <v>28.571428571428569</v>
      </c>
      <c r="Z7" s="21">
        <f t="shared" si="54"/>
        <v>14.285714285714285</v>
      </c>
      <c r="AA7" s="52">
        <f t="shared" si="55"/>
        <v>9166.6666666666661</v>
      </c>
      <c r="AB7" s="17">
        <f t="shared" si="55"/>
        <v>7</v>
      </c>
      <c r="AC7" s="21">
        <f t="shared" si="56"/>
        <v>28.571428571428569</v>
      </c>
      <c r="AD7" s="21">
        <f t="shared" si="56"/>
        <v>14.285714285714285</v>
      </c>
      <c r="AE7" s="21">
        <f t="shared" si="56"/>
        <v>42.857142857142854</v>
      </c>
      <c r="AF7" s="21">
        <f t="shared" si="56"/>
        <v>14.285714285714285</v>
      </c>
      <c r="AG7" s="21">
        <f t="shared" si="56"/>
        <v>0</v>
      </c>
      <c r="AH7" s="21">
        <f t="shared" si="56"/>
        <v>0</v>
      </c>
      <c r="AI7" s="52">
        <f t="shared" si="57"/>
        <v>3.1428571428571428</v>
      </c>
      <c r="AJ7" s="17">
        <f t="shared" si="57"/>
        <v>7</v>
      </c>
      <c r="AK7" s="21">
        <f t="shared" si="58"/>
        <v>42.857142857142854</v>
      </c>
      <c r="AL7" s="21">
        <f t="shared" si="58"/>
        <v>14.285714285714285</v>
      </c>
      <c r="AM7" s="21">
        <f t="shared" si="58"/>
        <v>14.285714285714285</v>
      </c>
      <c r="AN7" s="21">
        <f t="shared" si="58"/>
        <v>14.285714285714285</v>
      </c>
      <c r="AO7" s="21">
        <f t="shared" si="58"/>
        <v>14.285714285714285</v>
      </c>
      <c r="AP7" s="21">
        <f t="shared" si="58"/>
        <v>0</v>
      </c>
      <c r="AQ7" s="52">
        <f t="shared" si="59"/>
        <v>2.8571428571428572</v>
      </c>
      <c r="AR7" s="17">
        <f t="shared" si="59"/>
        <v>7</v>
      </c>
      <c r="AS7" s="21">
        <f t="shared" si="60"/>
        <v>0</v>
      </c>
      <c r="AT7" s="21">
        <f t="shared" si="60"/>
        <v>0</v>
      </c>
      <c r="AU7" s="21">
        <f t="shared" si="60"/>
        <v>14.285714285714285</v>
      </c>
      <c r="AV7" s="21">
        <f t="shared" si="60"/>
        <v>57.142857142857139</v>
      </c>
      <c r="AW7" s="21">
        <f t="shared" si="60"/>
        <v>14.285714285714285</v>
      </c>
      <c r="AX7" s="21">
        <f t="shared" si="60"/>
        <v>14.285714285714285</v>
      </c>
      <c r="AY7" s="21">
        <f t="shared" si="60"/>
        <v>0</v>
      </c>
      <c r="AZ7" s="21">
        <f t="shared" si="60"/>
        <v>0</v>
      </c>
      <c r="BA7" s="52">
        <f t="shared" si="61"/>
        <v>26</v>
      </c>
      <c r="BB7" s="17">
        <f t="shared" si="61"/>
        <v>7</v>
      </c>
      <c r="BC7" s="21">
        <f t="shared" si="62"/>
        <v>0</v>
      </c>
      <c r="BD7" s="21">
        <f t="shared" si="62"/>
        <v>0</v>
      </c>
      <c r="BE7" s="21">
        <f t="shared" si="62"/>
        <v>0</v>
      </c>
      <c r="BF7" s="21">
        <f t="shared" si="62"/>
        <v>28.571428571428569</v>
      </c>
      <c r="BG7" s="21">
        <f t="shared" si="62"/>
        <v>14.285714285714285</v>
      </c>
      <c r="BH7" s="21">
        <f t="shared" si="62"/>
        <v>28.571428571428569</v>
      </c>
      <c r="BI7" s="21">
        <f t="shared" si="62"/>
        <v>14.285714285714285</v>
      </c>
      <c r="BJ7" s="21">
        <f t="shared" si="62"/>
        <v>14.285714285714285</v>
      </c>
      <c r="BK7" s="52">
        <f t="shared" si="63"/>
        <v>13.166666666666666</v>
      </c>
      <c r="BL7" s="17">
        <f t="shared" si="63"/>
        <v>7</v>
      </c>
      <c r="BM7" s="21">
        <f t="shared" si="64"/>
        <v>14.285714285714285</v>
      </c>
      <c r="BN7" s="21">
        <f t="shared" si="65"/>
        <v>28.571428571428569</v>
      </c>
      <c r="BO7" s="21">
        <f t="shared" si="66"/>
        <v>28.571428571428569</v>
      </c>
      <c r="BP7" s="21">
        <f t="shared" si="67"/>
        <v>14.285714285714285</v>
      </c>
      <c r="BQ7" s="21">
        <f t="shared" si="68"/>
        <v>14.285714285714285</v>
      </c>
      <c r="BR7" s="52">
        <f t="shared" si="69"/>
        <v>1.6666666666666667</v>
      </c>
      <c r="BS7" s="17">
        <f t="shared" si="69"/>
        <v>7</v>
      </c>
      <c r="BT7" s="21">
        <f t="shared" si="70"/>
        <v>42.857142857142854</v>
      </c>
      <c r="BU7" s="21">
        <f t="shared" si="71"/>
        <v>14.285714285714285</v>
      </c>
      <c r="BV7" s="21">
        <f t="shared" si="72"/>
        <v>14.285714285714285</v>
      </c>
      <c r="BW7" s="21">
        <f t="shared" si="73"/>
        <v>14.285714285714285</v>
      </c>
      <c r="BX7" s="21">
        <f t="shared" si="74"/>
        <v>14.285714285714285</v>
      </c>
      <c r="BY7" s="52">
        <f t="shared" si="75"/>
        <v>1.1666666666666667</v>
      </c>
      <c r="BZ7" s="17">
        <f t="shared" si="75"/>
        <v>7</v>
      </c>
      <c r="CA7" s="21">
        <f t="shared" si="76"/>
        <v>42.857142857142854</v>
      </c>
      <c r="CB7" s="21">
        <f t="shared" si="77"/>
        <v>28.571428571428569</v>
      </c>
      <c r="CC7" s="21">
        <f t="shared" si="78"/>
        <v>0</v>
      </c>
      <c r="CD7" s="21">
        <f t="shared" si="79"/>
        <v>14.285714285714285</v>
      </c>
      <c r="CE7" s="21">
        <f t="shared" si="80"/>
        <v>14.285714285714285</v>
      </c>
      <c r="CF7" s="52">
        <f t="shared" si="81"/>
        <v>1</v>
      </c>
      <c r="CG7" s="17">
        <f t="shared" si="81"/>
        <v>7</v>
      </c>
      <c r="CH7" s="21">
        <f t="shared" si="82"/>
        <v>28.571428571428569</v>
      </c>
      <c r="CI7" s="21">
        <f t="shared" si="83"/>
        <v>14.285714285714285</v>
      </c>
      <c r="CJ7" s="21">
        <f t="shared" si="84"/>
        <v>0</v>
      </c>
      <c r="CK7" s="21">
        <f t="shared" si="85"/>
        <v>42.857142857142854</v>
      </c>
      <c r="CL7" s="21">
        <f t="shared" si="86"/>
        <v>14.285714285714285</v>
      </c>
      <c r="CM7" s="52">
        <f t="shared" si="87"/>
        <v>3</v>
      </c>
      <c r="CN7" s="17">
        <f t="shared" si="87"/>
        <v>7</v>
      </c>
      <c r="CO7" s="21">
        <f t="shared" si="88"/>
        <v>0</v>
      </c>
      <c r="CP7" s="21">
        <f t="shared" si="88"/>
        <v>0</v>
      </c>
      <c r="CQ7" s="21">
        <f t="shared" si="88"/>
        <v>0</v>
      </c>
      <c r="CR7" s="21">
        <f t="shared" si="88"/>
        <v>28.571428571428569</v>
      </c>
      <c r="CS7" s="21">
        <f t="shared" si="88"/>
        <v>28.571428571428569</v>
      </c>
      <c r="CT7" s="21">
        <f t="shared" si="88"/>
        <v>28.571428571428569</v>
      </c>
      <c r="CU7" s="21">
        <f t="shared" si="88"/>
        <v>14.285714285714285</v>
      </c>
      <c r="CV7" s="52">
        <f t="shared" si="89"/>
        <v>6.833333333333333</v>
      </c>
      <c r="CW7" s="17">
        <f t="shared" si="89"/>
        <v>7</v>
      </c>
      <c r="CX7" s="21">
        <f t="shared" si="90"/>
        <v>0</v>
      </c>
      <c r="CY7" s="21">
        <f t="shared" si="90"/>
        <v>14.285714285714285</v>
      </c>
      <c r="CZ7" s="21">
        <f t="shared" si="90"/>
        <v>14.285714285714285</v>
      </c>
      <c r="DA7" s="21">
        <f t="shared" si="90"/>
        <v>14.285714285714285</v>
      </c>
      <c r="DB7" s="21">
        <f t="shared" si="90"/>
        <v>28.571428571428569</v>
      </c>
      <c r="DC7" s="21">
        <f t="shared" si="90"/>
        <v>0</v>
      </c>
      <c r="DD7" s="21">
        <f t="shared" si="90"/>
        <v>14.285714285714285</v>
      </c>
      <c r="DE7" s="21">
        <f t="shared" si="90"/>
        <v>14.285714285714285</v>
      </c>
      <c r="DF7" s="52">
        <f t="shared" si="91"/>
        <v>91.20308778845363</v>
      </c>
      <c r="DG7" s="17">
        <f t="shared" si="91"/>
        <v>7</v>
      </c>
      <c r="DH7" s="21">
        <f t="shared" si="92"/>
        <v>57.142857142857139</v>
      </c>
      <c r="DI7" s="21">
        <f t="shared" si="92"/>
        <v>71.428571428571431</v>
      </c>
      <c r="DJ7" s="21">
        <f t="shared" si="92"/>
        <v>71.428571428571431</v>
      </c>
      <c r="DK7" s="21">
        <f t="shared" si="92"/>
        <v>71.428571428571431</v>
      </c>
      <c r="DL7" s="21">
        <f t="shared" si="92"/>
        <v>85.714285714285708</v>
      </c>
      <c r="DM7" s="21">
        <f t="shared" si="92"/>
        <v>85.714285714285708</v>
      </c>
      <c r="DN7" s="21">
        <f t="shared" si="92"/>
        <v>85.714285714285708</v>
      </c>
      <c r="DO7" s="21">
        <f t="shared" si="92"/>
        <v>85.714285714285708</v>
      </c>
      <c r="DP7" s="21">
        <f t="shared" si="92"/>
        <v>57.142857142857139</v>
      </c>
      <c r="DQ7" s="21">
        <f t="shared" si="92"/>
        <v>71.428571428571431</v>
      </c>
      <c r="DR7" s="21">
        <f t="shared" si="92"/>
        <v>28.571428571428569</v>
      </c>
      <c r="DS7" s="21">
        <f t="shared" si="92"/>
        <v>14.285714285714285</v>
      </c>
      <c r="DT7" s="17">
        <f t="shared" si="93"/>
        <v>7</v>
      </c>
      <c r="DU7" s="21">
        <f t="shared" si="94"/>
        <v>0</v>
      </c>
      <c r="DV7" s="21">
        <f t="shared" si="94"/>
        <v>14.285714285714285</v>
      </c>
      <c r="DW7" s="21">
        <f t="shared" si="94"/>
        <v>0</v>
      </c>
      <c r="DX7" s="21">
        <f t="shared" si="94"/>
        <v>14.285714285714285</v>
      </c>
      <c r="DY7" s="21">
        <f t="shared" si="94"/>
        <v>14.285714285714285</v>
      </c>
      <c r="DZ7" s="21">
        <f t="shared" si="94"/>
        <v>28.571428571428569</v>
      </c>
      <c r="EA7" s="21">
        <f t="shared" si="94"/>
        <v>28.571428571428569</v>
      </c>
      <c r="EB7" s="32">
        <f t="shared" si="95"/>
        <v>245.8</v>
      </c>
      <c r="EC7" s="17">
        <f t="shared" si="95"/>
        <v>7</v>
      </c>
      <c r="ED7" s="21">
        <f t="shared" si="96"/>
        <v>14.285714285714285</v>
      </c>
      <c r="EE7" s="21">
        <f t="shared" si="96"/>
        <v>0</v>
      </c>
      <c r="EF7" s="21">
        <f t="shared" si="96"/>
        <v>0</v>
      </c>
      <c r="EG7" s="21">
        <f t="shared" si="96"/>
        <v>28.571428571428569</v>
      </c>
      <c r="EH7" s="21">
        <f t="shared" si="96"/>
        <v>14.285714285714285</v>
      </c>
      <c r="EI7" s="21">
        <f t="shared" si="96"/>
        <v>14.285714285714285</v>
      </c>
      <c r="EJ7" s="21">
        <f t="shared" si="96"/>
        <v>28.571428571428569</v>
      </c>
      <c r="EK7" s="32">
        <f t="shared" si="97"/>
        <v>1817.6</v>
      </c>
      <c r="EL7" s="17">
        <f t="shared" si="97"/>
        <v>7</v>
      </c>
      <c r="EM7" s="21">
        <f t="shared" si="98"/>
        <v>14.285714285714285</v>
      </c>
      <c r="EN7" s="21">
        <f t="shared" si="98"/>
        <v>85.714285714285708</v>
      </c>
      <c r="EO7" s="21">
        <f t="shared" si="98"/>
        <v>0</v>
      </c>
      <c r="EP7" s="17">
        <f t="shared" si="99"/>
        <v>7</v>
      </c>
      <c r="EQ7" s="21">
        <f t="shared" si="100"/>
        <v>0</v>
      </c>
      <c r="ER7" s="21">
        <f t="shared" si="100"/>
        <v>100</v>
      </c>
      <c r="ES7" s="21">
        <f t="shared" si="100"/>
        <v>0</v>
      </c>
      <c r="ET7" s="17">
        <f t="shared" si="101"/>
        <v>7</v>
      </c>
      <c r="EU7" s="21">
        <f t="shared" si="102"/>
        <v>57.142857142857139</v>
      </c>
      <c r="EV7" s="21">
        <f t="shared" si="102"/>
        <v>0</v>
      </c>
      <c r="EW7" s="21">
        <f t="shared" si="102"/>
        <v>28.571428571428569</v>
      </c>
      <c r="EX7" s="21">
        <f t="shared" si="102"/>
        <v>14.285714285714285</v>
      </c>
      <c r="EY7" s="21">
        <f t="shared" si="102"/>
        <v>0</v>
      </c>
      <c r="EZ7" s="17">
        <f t="shared" si="103"/>
        <v>4</v>
      </c>
      <c r="FA7" s="21">
        <f t="shared" si="104"/>
        <v>25</v>
      </c>
      <c r="FB7" s="21">
        <f t="shared" si="104"/>
        <v>0</v>
      </c>
      <c r="FC7" s="21">
        <f t="shared" si="104"/>
        <v>25</v>
      </c>
      <c r="FD7" s="21">
        <f t="shared" si="104"/>
        <v>50</v>
      </c>
      <c r="FE7" s="21">
        <f t="shared" si="104"/>
        <v>0</v>
      </c>
      <c r="FF7" s="21">
        <f t="shared" si="104"/>
        <v>0</v>
      </c>
      <c r="FG7" s="17">
        <f t="shared" si="105"/>
        <v>2</v>
      </c>
      <c r="FH7" s="21">
        <f t="shared" si="106"/>
        <v>0</v>
      </c>
      <c r="FI7" s="21">
        <f t="shared" si="106"/>
        <v>100</v>
      </c>
      <c r="FJ7" s="21">
        <f t="shared" si="106"/>
        <v>0</v>
      </c>
      <c r="FK7" s="21">
        <f t="shared" si="106"/>
        <v>0</v>
      </c>
      <c r="FL7" s="21">
        <f t="shared" si="106"/>
        <v>50</v>
      </c>
      <c r="FM7" s="21">
        <f t="shared" si="106"/>
        <v>50</v>
      </c>
      <c r="FN7" s="21">
        <f t="shared" si="106"/>
        <v>50</v>
      </c>
      <c r="FO7" s="21">
        <f t="shared" si="106"/>
        <v>50</v>
      </c>
      <c r="FP7" s="21">
        <f t="shared" si="106"/>
        <v>0</v>
      </c>
      <c r="FQ7" s="17">
        <f t="shared" si="107"/>
        <v>7</v>
      </c>
      <c r="FR7" s="21">
        <f t="shared" si="108"/>
        <v>0</v>
      </c>
      <c r="FS7" s="21">
        <f t="shared" si="108"/>
        <v>0</v>
      </c>
      <c r="FT7" s="21">
        <f t="shared" si="108"/>
        <v>0</v>
      </c>
      <c r="FU7" s="21">
        <f t="shared" si="108"/>
        <v>14.285714285714285</v>
      </c>
      <c r="FV7" s="21">
        <f t="shared" si="108"/>
        <v>14.285714285714285</v>
      </c>
      <c r="FW7" s="21">
        <f t="shared" si="108"/>
        <v>42.857142857142854</v>
      </c>
      <c r="FX7" s="21">
        <f t="shared" si="108"/>
        <v>14.285714285714285</v>
      </c>
      <c r="FY7" s="21">
        <f t="shared" si="108"/>
        <v>14.285714285714285</v>
      </c>
      <c r="FZ7" s="32">
        <f t="shared" si="109"/>
        <v>166.5</v>
      </c>
      <c r="GA7" s="17">
        <f t="shared" si="109"/>
        <v>7</v>
      </c>
      <c r="GB7" s="21">
        <f t="shared" si="110"/>
        <v>0</v>
      </c>
      <c r="GC7" s="21">
        <f t="shared" si="110"/>
        <v>28.571428571428569</v>
      </c>
      <c r="GD7" s="21">
        <f t="shared" si="110"/>
        <v>0</v>
      </c>
      <c r="GE7" s="21">
        <f t="shared" si="110"/>
        <v>14.285714285714285</v>
      </c>
      <c r="GF7" s="21">
        <f t="shared" si="110"/>
        <v>14.285714285714285</v>
      </c>
      <c r="GG7" s="21">
        <f t="shared" si="110"/>
        <v>14.285714285714285</v>
      </c>
      <c r="GH7" s="21">
        <f t="shared" si="110"/>
        <v>28.571428571428569</v>
      </c>
      <c r="GI7" s="32">
        <f t="shared" si="111"/>
        <v>26.6</v>
      </c>
      <c r="GJ7" s="17">
        <f t="shared" si="111"/>
        <v>7</v>
      </c>
      <c r="GK7" s="21">
        <f t="shared" si="112"/>
        <v>0</v>
      </c>
      <c r="GL7" s="21">
        <f t="shared" si="112"/>
        <v>42.857142857142854</v>
      </c>
      <c r="GM7" s="21">
        <f t="shared" si="112"/>
        <v>28.571428571428569</v>
      </c>
      <c r="GN7" s="21">
        <f t="shared" si="112"/>
        <v>0</v>
      </c>
      <c r="GO7" s="21">
        <f t="shared" si="112"/>
        <v>0</v>
      </c>
      <c r="GP7" s="21">
        <f t="shared" si="112"/>
        <v>0</v>
      </c>
      <c r="GQ7" s="21">
        <f t="shared" si="112"/>
        <v>28.571428571428569</v>
      </c>
      <c r="GR7" s="32">
        <f t="shared" si="113"/>
        <v>13.034586466165413</v>
      </c>
      <c r="GS7" s="17">
        <f t="shared" si="113"/>
        <v>7</v>
      </c>
      <c r="GT7" s="21">
        <f t="shared" si="114"/>
        <v>0</v>
      </c>
      <c r="GU7" s="21">
        <f t="shared" si="114"/>
        <v>0</v>
      </c>
      <c r="GV7" s="21">
        <f t="shared" si="114"/>
        <v>14.285714285714285</v>
      </c>
      <c r="GW7" s="21">
        <f t="shared" si="114"/>
        <v>14.285714285714285</v>
      </c>
      <c r="GX7" s="21">
        <f t="shared" si="114"/>
        <v>28.571428571428569</v>
      </c>
      <c r="GY7" s="21">
        <f t="shared" si="114"/>
        <v>14.285714285714285</v>
      </c>
      <c r="GZ7" s="21">
        <f t="shared" si="114"/>
        <v>28.571428571428569</v>
      </c>
      <c r="HA7" s="32">
        <f t="shared" si="115"/>
        <v>51</v>
      </c>
      <c r="HB7" s="17">
        <f t="shared" si="115"/>
        <v>7</v>
      </c>
      <c r="HC7" s="21">
        <f t="shared" si="116"/>
        <v>0</v>
      </c>
      <c r="HD7" s="21">
        <f t="shared" si="116"/>
        <v>28.571428571428569</v>
      </c>
      <c r="HE7" s="21">
        <f t="shared" si="116"/>
        <v>0</v>
      </c>
      <c r="HF7" s="21">
        <f t="shared" si="116"/>
        <v>42.857142857142854</v>
      </c>
      <c r="HG7" s="21">
        <f t="shared" si="116"/>
        <v>0</v>
      </c>
      <c r="HH7" s="21">
        <f t="shared" si="116"/>
        <v>28.571428571428569</v>
      </c>
      <c r="HI7" s="32">
        <f t="shared" si="117"/>
        <v>71.516697930843804</v>
      </c>
      <c r="HJ7" s="17">
        <f t="shared" si="117"/>
        <v>7</v>
      </c>
      <c r="HK7" s="21">
        <f t="shared" si="118"/>
        <v>0</v>
      </c>
      <c r="HL7" s="21">
        <f t="shared" si="118"/>
        <v>14.285714285714285</v>
      </c>
      <c r="HM7" s="21">
        <f t="shared" si="118"/>
        <v>28.571428571428569</v>
      </c>
      <c r="HN7" s="21">
        <f t="shared" si="118"/>
        <v>28.571428571428569</v>
      </c>
      <c r="HO7" s="21">
        <f t="shared" si="118"/>
        <v>0</v>
      </c>
      <c r="HP7" s="21">
        <f t="shared" si="118"/>
        <v>28.571428571428569</v>
      </c>
      <c r="HQ7" s="32">
        <f t="shared" si="119"/>
        <v>28.483302069156203</v>
      </c>
      <c r="HR7" s="17">
        <f t="shared" si="119"/>
        <v>7</v>
      </c>
      <c r="HS7" s="21">
        <f t="shared" si="120"/>
        <v>0</v>
      </c>
      <c r="HT7" s="21">
        <f t="shared" si="120"/>
        <v>14.285714285714285</v>
      </c>
      <c r="HU7" s="21">
        <f t="shared" si="120"/>
        <v>14.285714285714285</v>
      </c>
      <c r="HV7" s="21">
        <f t="shared" si="120"/>
        <v>14.285714285714285</v>
      </c>
      <c r="HW7" s="21">
        <f t="shared" si="120"/>
        <v>28.571428571428569</v>
      </c>
      <c r="HX7" s="21">
        <f t="shared" si="120"/>
        <v>14.285714285714285</v>
      </c>
      <c r="HY7" s="21">
        <f t="shared" si="120"/>
        <v>0</v>
      </c>
      <c r="HZ7" s="21">
        <f t="shared" si="120"/>
        <v>14.285714285714285</v>
      </c>
      <c r="IA7" s="32">
        <f t="shared" si="121"/>
        <v>65.666666666666671</v>
      </c>
      <c r="IB7" s="17">
        <f t="shared" si="121"/>
        <v>7</v>
      </c>
      <c r="IC7" s="21">
        <f t="shared" si="122"/>
        <v>0</v>
      </c>
      <c r="ID7" s="21">
        <f t="shared" si="122"/>
        <v>42.857142857142854</v>
      </c>
      <c r="IE7" s="21">
        <f t="shared" si="122"/>
        <v>28.571428571428569</v>
      </c>
      <c r="IF7" s="21">
        <f t="shared" si="122"/>
        <v>14.285714285714285</v>
      </c>
      <c r="IG7" s="21">
        <f t="shared" si="122"/>
        <v>0</v>
      </c>
      <c r="IH7" s="21">
        <f t="shared" si="122"/>
        <v>14.285714285714285</v>
      </c>
      <c r="II7" s="32">
        <f t="shared" si="123"/>
        <v>36.938132225587822</v>
      </c>
      <c r="IJ7" s="17">
        <f t="shared" si="123"/>
        <v>7</v>
      </c>
      <c r="IK7" s="21">
        <f t="shared" si="124"/>
        <v>0</v>
      </c>
      <c r="IL7" s="21">
        <f t="shared" si="124"/>
        <v>0</v>
      </c>
      <c r="IM7" s="21">
        <f t="shared" si="124"/>
        <v>0</v>
      </c>
      <c r="IN7" s="21">
        <f t="shared" si="124"/>
        <v>0</v>
      </c>
      <c r="IO7" s="21">
        <f t="shared" si="124"/>
        <v>0</v>
      </c>
      <c r="IP7" s="21">
        <f t="shared" si="124"/>
        <v>28.571428571428569</v>
      </c>
      <c r="IQ7" s="21">
        <f t="shared" si="124"/>
        <v>28.571428571428569</v>
      </c>
      <c r="IR7" s="21">
        <f t="shared" si="124"/>
        <v>42.857142857142854</v>
      </c>
      <c r="IS7" s="32">
        <f t="shared" si="125"/>
        <v>297.25</v>
      </c>
      <c r="IT7" s="17">
        <f t="shared" si="125"/>
        <v>7</v>
      </c>
      <c r="IU7" s="21">
        <f t="shared" si="126"/>
        <v>85.714285714285708</v>
      </c>
      <c r="IV7" s="21">
        <f t="shared" si="126"/>
        <v>0</v>
      </c>
      <c r="IW7" s="21">
        <f t="shared" si="126"/>
        <v>14.285714285714285</v>
      </c>
      <c r="IX7" s="17">
        <f t="shared" si="125"/>
        <v>7</v>
      </c>
      <c r="IY7" s="21">
        <f t="shared" si="127"/>
        <v>0</v>
      </c>
      <c r="IZ7" s="21">
        <f t="shared" si="127"/>
        <v>0</v>
      </c>
      <c r="JA7" s="21">
        <f t="shared" si="127"/>
        <v>14.285714285714285</v>
      </c>
      <c r="JB7" s="21">
        <f t="shared" si="127"/>
        <v>14.285714285714285</v>
      </c>
      <c r="JC7" s="21">
        <f t="shared" si="127"/>
        <v>14.285714285714285</v>
      </c>
      <c r="JD7" s="21">
        <f t="shared" si="127"/>
        <v>14.285714285714285</v>
      </c>
      <c r="JE7" s="21">
        <f t="shared" si="127"/>
        <v>14.285714285714285</v>
      </c>
      <c r="JF7" s="21">
        <f t="shared" si="127"/>
        <v>28.571428571428569</v>
      </c>
      <c r="JG7" s="32">
        <f t="shared" si="128"/>
        <v>59.4</v>
      </c>
      <c r="JH7" s="17">
        <f t="shared" si="128"/>
        <v>7</v>
      </c>
      <c r="JI7" s="21">
        <f t="shared" si="129"/>
        <v>0</v>
      </c>
      <c r="JJ7" s="21">
        <f t="shared" si="129"/>
        <v>14.285714285714285</v>
      </c>
      <c r="JK7" s="21">
        <f t="shared" si="129"/>
        <v>28.571428571428569</v>
      </c>
      <c r="JL7" s="21">
        <f t="shared" si="129"/>
        <v>28.571428571428569</v>
      </c>
      <c r="JM7" s="21">
        <f t="shared" si="129"/>
        <v>28.571428571428569</v>
      </c>
      <c r="JN7" s="32">
        <f t="shared" si="130"/>
        <v>91.836546281845557</v>
      </c>
      <c r="JO7" s="17">
        <f t="shared" si="130"/>
        <v>7</v>
      </c>
      <c r="JP7" s="21">
        <f t="shared" si="131"/>
        <v>14.285714285714285</v>
      </c>
      <c r="JQ7" s="21">
        <f t="shared" si="131"/>
        <v>28.571428571428569</v>
      </c>
      <c r="JR7" s="21">
        <f t="shared" si="131"/>
        <v>42.857142857142854</v>
      </c>
      <c r="JS7" s="21">
        <f t="shared" si="131"/>
        <v>14.285714285714285</v>
      </c>
      <c r="JT7" s="17">
        <f t="shared" si="132"/>
        <v>7</v>
      </c>
      <c r="JU7" s="21">
        <f t="shared" si="133"/>
        <v>71.428571428571431</v>
      </c>
      <c r="JV7" s="21">
        <f t="shared" si="133"/>
        <v>14.285714285714285</v>
      </c>
      <c r="JW7" s="21">
        <f t="shared" si="133"/>
        <v>14.285714285714285</v>
      </c>
      <c r="JX7" s="17">
        <f t="shared" si="134"/>
        <v>7</v>
      </c>
      <c r="JY7" s="21">
        <f t="shared" si="135"/>
        <v>0</v>
      </c>
      <c r="JZ7" s="21">
        <f t="shared" si="135"/>
        <v>0</v>
      </c>
      <c r="KA7" s="21">
        <f t="shared" si="135"/>
        <v>14.285714285714285</v>
      </c>
      <c r="KB7" s="21">
        <f t="shared" si="135"/>
        <v>14.285714285714285</v>
      </c>
      <c r="KC7" s="21">
        <f t="shared" si="135"/>
        <v>14.285714285714285</v>
      </c>
      <c r="KD7" s="21">
        <f t="shared" si="135"/>
        <v>14.285714285714285</v>
      </c>
      <c r="KE7" s="21">
        <f t="shared" si="135"/>
        <v>14.285714285714285</v>
      </c>
      <c r="KF7" s="21">
        <f t="shared" si="135"/>
        <v>28.571428571428569</v>
      </c>
      <c r="KG7" s="32">
        <f t="shared" si="136"/>
        <v>65.599999999999994</v>
      </c>
      <c r="KH7" s="17">
        <f t="shared" si="136"/>
        <v>7</v>
      </c>
      <c r="KI7" s="21">
        <f t="shared" si="137"/>
        <v>0</v>
      </c>
      <c r="KJ7" s="21">
        <f t="shared" si="137"/>
        <v>14.285714285714285</v>
      </c>
      <c r="KK7" s="21">
        <f t="shared" si="137"/>
        <v>14.285714285714285</v>
      </c>
      <c r="KL7" s="21">
        <f t="shared" si="137"/>
        <v>42.857142857142854</v>
      </c>
      <c r="KM7" s="21">
        <f t="shared" si="137"/>
        <v>28.571428571428569</v>
      </c>
      <c r="KN7" s="32">
        <f t="shared" si="138"/>
        <v>90.611940298507463</v>
      </c>
      <c r="KO7" s="17">
        <f t="shared" si="138"/>
        <v>7</v>
      </c>
      <c r="KP7" s="21">
        <f t="shared" si="139"/>
        <v>71.428571428571431</v>
      </c>
      <c r="KQ7" s="21">
        <f t="shared" si="139"/>
        <v>28.571428571428569</v>
      </c>
      <c r="KR7" s="21">
        <f t="shared" si="139"/>
        <v>0</v>
      </c>
      <c r="KS7" s="21">
        <f t="shared" si="139"/>
        <v>28.571428571428569</v>
      </c>
      <c r="KT7" s="17">
        <f t="shared" si="140"/>
        <v>429</v>
      </c>
      <c r="KU7" s="21">
        <f t="shared" si="141"/>
        <v>27.972027972027973</v>
      </c>
      <c r="KV7" s="21">
        <f t="shared" si="141"/>
        <v>28.205128205128204</v>
      </c>
      <c r="KW7" s="21">
        <f t="shared" si="141"/>
        <v>31.46853146853147</v>
      </c>
      <c r="KX7" s="21">
        <f t="shared" si="141"/>
        <v>0</v>
      </c>
      <c r="KY7" s="21">
        <f t="shared" si="141"/>
        <v>4.6620046620046622</v>
      </c>
      <c r="KZ7" s="21">
        <f t="shared" si="141"/>
        <v>0.23310023310023309</v>
      </c>
      <c r="LA7" s="21">
        <f t="shared" si="141"/>
        <v>0.69930069930069927</v>
      </c>
      <c r="LB7" s="21">
        <f t="shared" si="141"/>
        <v>1.3986013986013985</v>
      </c>
      <c r="LC7" s="21">
        <f t="shared" si="141"/>
        <v>2.0979020979020979</v>
      </c>
      <c r="LD7" s="21">
        <f t="shared" si="141"/>
        <v>0</v>
      </c>
      <c r="LE7" s="21">
        <f t="shared" si="141"/>
        <v>2.0979020979020979</v>
      </c>
      <c r="LF7" s="21">
        <f t="shared" si="141"/>
        <v>1.1655011655011656</v>
      </c>
      <c r="LG7" s="21">
        <f t="shared" si="141"/>
        <v>0</v>
      </c>
      <c r="LH7" s="17">
        <f t="shared" si="142"/>
        <v>295</v>
      </c>
      <c r="LI7" s="21">
        <f t="shared" si="143"/>
        <v>3.3898305084745761</v>
      </c>
      <c r="LJ7" s="21">
        <f t="shared" si="143"/>
        <v>1.3559322033898304</v>
      </c>
      <c r="LK7" s="21">
        <f t="shared" si="143"/>
        <v>26.440677966101696</v>
      </c>
      <c r="LL7" s="21">
        <f t="shared" si="143"/>
        <v>28.474576271186443</v>
      </c>
      <c r="LM7" s="21">
        <f t="shared" si="143"/>
        <v>33.220338983050844</v>
      </c>
      <c r="LN7" s="21">
        <f t="shared" si="143"/>
        <v>4.406779661016949</v>
      </c>
      <c r="LO7" s="21">
        <f t="shared" si="143"/>
        <v>0.33898305084745761</v>
      </c>
      <c r="LP7" s="21">
        <f t="shared" si="143"/>
        <v>1.6949152542372881</v>
      </c>
      <c r="LQ7" s="21">
        <f t="shared" si="143"/>
        <v>0.67796610169491522</v>
      </c>
      <c r="LR7" s="17">
        <f t="shared" si="144"/>
        <v>7</v>
      </c>
      <c r="LS7" s="21">
        <f t="shared" si="145"/>
        <v>14.285714285714285</v>
      </c>
      <c r="LT7" s="21">
        <f t="shared" si="145"/>
        <v>0</v>
      </c>
      <c r="LU7" s="21">
        <f t="shared" si="145"/>
        <v>0</v>
      </c>
      <c r="LV7" s="21">
        <f t="shared" si="145"/>
        <v>71.428571428571431</v>
      </c>
      <c r="LW7" s="21">
        <f t="shared" si="145"/>
        <v>0</v>
      </c>
      <c r="LX7" s="21">
        <f t="shared" si="145"/>
        <v>14.285714285714285</v>
      </c>
      <c r="LY7" s="52">
        <f t="shared" si="146"/>
        <v>77.166666666666671</v>
      </c>
      <c r="LZ7" s="17">
        <f t="shared" si="146"/>
        <v>7</v>
      </c>
      <c r="MA7" s="21">
        <f t="shared" si="147"/>
        <v>100</v>
      </c>
      <c r="MB7" s="21">
        <f t="shared" si="147"/>
        <v>85.714285714285708</v>
      </c>
      <c r="MC7" s="21">
        <f t="shared" si="147"/>
        <v>85.714285714285708</v>
      </c>
      <c r="MD7" s="21">
        <f t="shared" si="147"/>
        <v>85.714285714285708</v>
      </c>
      <c r="ME7" s="21">
        <f t="shared" si="147"/>
        <v>85.714285714285708</v>
      </c>
      <c r="MF7" s="21">
        <f t="shared" si="147"/>
        <v>100</v>
      </c>
      <c r="MG7" s="21">
        <f t="shared" si="147"/>
        <v>100</v>
      </c>
      <c r="MH7" s="21">
        <f t="shared" si="147"/>
        <v>100</v>
      </c>
      <c r="MI7" s="21">
        <f t="shared" si="147"/>
        <v>100</v>
      </c>
      <c r="MJ7" s="21">
        <f t="shared" si="147"/>
        <v>57.142857142857139</v>
      </c>
      <c r="MK7" s="21">
        <f t="shared" si="147"/>
        <v>57.142857142857139</v>
      </c>
      <c r="ML7" s="21">
        <f t="shared" si="147"/>
        <v>57.142857142857139</v>
      </c>
      <c r="MM7" s="21">
        <f t="shared" si="147"/>
        <v>14.285714285714285</v>
      </c>
      <c r="MN7" s="21">
        <f t="shared" si="147"/>
        <v>100</v>
      </c>
      <c r="MO7" s="21">
        <f t="shared" si="147"/>
        <v>100</v>
      </c>
      <c r="MP7" s="21">
        <f t="shared" si="147"/>
        <v>100</v>
      </c>
      <c r="MQ7" s="21">
        <f t="shared" si="147"/>
        <v>42.857142857142854</v>
      </c>
      <c r="MR7" s="21">
        <f t="shared" si="147"/>
        <v>0</v>
      </c>
      <c r="MS7" s="17">
        <f t="shared" si="148"/>
        <v>7</v>
      </c>
      <c r="MT7" s="21">
        <f t="shared" si="149"/>
        <v>42.857142857142854</v>
      </c>
      <c r="MU7" s="21">
        <f t="shared" si="149"/>
        <v>28.571428571428569</v>
      </c>
      <c r="MV7" s="21">
        <f t="shared" si="149"/>
        <v>85.714285714285708</v>
      </c>
      <c r="MW7" s="21">
        <f t="shared" si="149"/>
        <v>0</v>
      </c>
      <c r="MX7" s="17">
        <f t="shared" si="150"/>
        <v>7</v>
      </c>
      <c r="MY7" s="21">
        <f t="shared" si="151"/>
        <v>42.857142857142854</v>
      </c>
      <c r="MZ7" s="21">
        <f t="shared" si="151"/>
        <v>28.571428571428569</v>
      </c>
      <c r="NA7" s="21">
        <f t="shared" si="151"/>
        <v>0</v>
      </c>
      <c r="NB7" s="21">
        <f t="shared" si="151"/>
        <v>28.571428571428569</v>
      </c>
      <c r="NC7" s="17">
        <f t="shared" si="152"/>
        <v>7</v>
      </c>
      <c r="ND7" s="21">
        <f t="shared" si="153"/>
        <v>57.142857142857139</v>
      </c>
      <c r="NE7" s="21">
        <f t="shared" si="153"/>
        <v>28.571428571428569</v>
      </c>
      <c r="NF7" s="21">
        <f t="shared" si="153"/>
        <v>0</v>
      </c>
      <c r="NG7" s="21">
        <f t="shared" si="153"/>
        <v>14.285714285714285</v>
      </c>
      <c r="NH7" s="17">
        <f t="shared" si="154"/>
        <v>7</v>
      </c>
      <c r="NI7" s="21">
        <f t="shared" si="155"/>
        <v>100</v>
      </c>
      <c r="NJ7" s="21">
        <f t="shared" si="155"/>
        <v>0</v>
      </c>
      <c r="NK7" s="21">
        <f t="shared" si="155"/>
        <v>0</v>
      </c>
      <c r="NL7" s="21">
        <f t="shared" si="155"/>
        <v>0</v>
      </c>
      <c r="NM7" s="21">
        <f t="shared" si="155"/>
        <v>0</v>
      </c>
      <c r="NN7" s="17">
        <f t="shared" si="156"/>
        <v>7</v>
      </c>
      <c r="NO7" s="21">
        <f t="shared" si="157"/>
        <v>100</v>
      </c>
      <c r="NP7" s="21">
        <f t="shared" si="157"/>
        <v>0</v>
      </c>
      <c r="NQ7" s="21">
        <f t="shared" si="157"/>
        <v>0</v>
      </c>
      <c r="NR7" s="21">
        <f t="shared" si="157"/>
        <v>0</v>
      </c>
      <c r="NS7" s="21">
        <f t="shared" si="157"/>
        <v>0</v>
      </c>
      <c r="NT7" s="21">
        <f t="shared" si="157"/>
        <v>0</v>
      </c>
      <c r="NU7" s="17">
        <f t="shared" si="158"/>
        <v>7</v>
      </c>
      <c r="NV7" s="21">
        <f t="shared" si="159"/>
        <v>85.714285714285708</v>
      </c>
      <c r="NW7" s="21">
        <f t="shared" si="159"/>
        <v>14.285714285714285</v>
      </c>
      <c r="NX7" s="21">
        <f t="shared" si="159"/>
        <v>0</v>
      </c>
      <c r="NY7" s="17">
        <f t="shared" si="160"/>
        <v>7</v>
      </c>
      <c r="NZ7" s="21">
        <f t="shared" si="161"/>
        <v>14.285714285714285</v>
      </c>
      <c r="OA7" s="21">
        <f t="shared" si="161"/>
        <v>0</v>
      </c>
      <c r="OB7" s="21">
        <f t="shared" si="161"/>
        <v>0</v>
      </c>
      <c r="OC7" s="21">
        <f t="shared" si="161"/>
        <v>14.285714285714285</v>
      </c>
      <c r="OD7" s="21">
        <f t="shared" si="161"/>
        <v>0</v>
      </c>
      <c r="OE7" s="21">
        <f t="shared" si="161"/>
        <v>57.142857142857139</v>
      </c>
      <c r="OF7" s="21">
        <f t="shared" si="161"/>
        <v>14.285714285714285</v>
      </c>
      <c r="OG7" s="17">
        <f t="shared" si="162"/>
        <v>7</v>
      </c>
      <c r="OH7" s="21">
        <f t="shared" si="163"/>
        <v>14.285714285714285</v>
      </c>
      <c r="OI7" s="21">
        <f t="shared" si="163"/>
        <v>28.571428571428569</v>
      </c>
      <c r="OJ7" s="21">
        <f t="shared" si="163"/>
        <v>0</v>
      </c>
      <c r="OK7" s="21">
        <f t="shared" si="163"/>
        <v>0</v>
      </c>
      <c r="OL7" s="21">
        <f t="shared" si="163"/>
        <v>42.857142857142854</v>
      </c>
      <c r="OM7" s="21">
        <f t="shared" si="163"/>
        <v>0</v>
      </c>
      <c r="ON7" s="21">
        <f t="shared" si="163"/>
        <v>14.285714285714285</v>
      </c>
      <c r="OO7" s="17">
        <f t="shared" si="164"/>
        <v>7</v>
      </c>
      <c r="OP7" s="21">
        <f t="shared" si="165"/>
        <v>28.571428571428569</v>
      </c>
      <c r="OQ7" s="21">
        <f t="shared" si="165"/>
        <v>14.285714285714285</v>
      </c>
      <c r="OR7" s="21">
        <f t="shared" si="165"/>
        <v>0</v>
      </c>
      <c r="OS7" s="21">
        <f t="shared" si="165"/>
        <v>0</v>
      </c>
      <c r="OT7" s="21">
        <f t="shared" si="165"/>
        <v>42.857142857142854</v>
      </c>
      <c r="OU7" s="21">
        <f t="shared" si="165"/>
        <v>0</v>
      </c>
      <c r="OV7" s="21">
        <f t="shared" si="165"/>
        <v>14.285714285714285</v>
      </c>
      <c r="OW7" s="17">
        <f t="shared" si="166"/>
        <v>7</v>
      </c>
      <c r="OX7" s="21">
        <f t="shared" si="167"/>
        <v>71.428571428571431</v>
      </c>
      <c r="OY7" s="21">
        <f t="shared" si="167"/>
        <v>14.285714285714285</v>
      </c>
      <c r="OZ7" s="21">
        <f t="shared" si="167"/>
        <v>0</v>
      </c>
      <c r="PA7" s="21">
        <f t="shared" si="167"/>
        <v>14.285714285714285</v>
      </c>
      <c r="PB7" s="17">
        <f t="shared" si="168"/>
        <v>7</v>
      </c>
      <c r="PC7" s="21">
        <f t="shared" si="169"/>
        <v>71.428571428571431</v>
      </c>
      <c r="PD7" s="21">
        <f t="shared" si="169"/>
        <v>14.285714285714285</v>
      </c>
      <c r="PE7" s="21">
        <f t="shared" si="169"/>
        <v>0</v>
      </c>
      <c r="PF7" s="21">
        <f t="shared" si="169"/>
        <v>14.285714285714285</v>
      </c>
      <c r="PG7" s="17">
        <f t="shared" si="170"/>
        <v>7</v>
      </c>
      <c r="PH7" s="21">
        <f t="shared" si="171"/>
        <v>71.428571428571431</v>
      </c>
      <c r="PI7" s="21">
        <f t="shared" si="171"/>
        <v>14.285714285714285</v>
      </c>
      <c r="PJ7" s="21">
        <f t="shared" si="171"/>
        <v>0</v>
      </c>
      <c r="PK7" s="21">
        <f t="shared" si="171"/>
        <v>14.285714285714285</v>
      </c>
      <c r="PL7" s="17">
        <f t="shared" si="172"/>
        <v>7</v>
      </c>
      <c r="PM7" s="21">
        <f t="shared" si="173"/>
        <v>71.428571428571431</v>
      </c>
      <c r="PN7" s="21">
        <f t="shared" si="173"/>
        <v>14.285714285714285</v>
      </c>
      <c r="PO7" s="21">
        <f t="shared" si="173"/>
        <v>0</v>
      </c>
      <c r="PP7" s="21">
        <f t="shared" si="173"/>
        <v>14.285714285714285</v>
      </c>
      <c r="PQ7" s="17">
        <f t="shared" si="174"/>
        <v>7</v>
      </c>
      <c r="PR7" s="21">
        <f t="shared" si="175"/>
        <v>28.571428571428569</v>
      </c>
      <c r="PS7" s="21">
        <f t="shared" si="175"/>
        <v>57.142857142857139</v>
      </c>
      <c r="PT7" s="21">
        <f t="shared" si="175"/>
        <v>0</v>
      </c>
      <c r="PU7" s="21">
        <f t="shared" si="175"/>
        <v>14.285714285714285</v>
      </c>
      <c r="PV7" s="17">
        <f t="shared" si="176"/>
        <v>7</v>
      </c>
      <c r="PW7" s="21">
        <f t="shared" si="177"/>
        <v>42.857142857142854</v>
      </c>
      <c r="PX7" s="21">
        <f t="shared" si="177"/>
        <v>42.857142857142854</v>
      </c>
      <c r="PY7" s="21">
        <f t="shared" si="177"/>
        <v>0</v>
      </c>
      <c r="PZ7" s="21">
        <f t="shared" si="177"/>
        <v>14.285714285714285</v>
      </c>
      <c r="QA7" s="17">
        <f t="shared" si="178"/>
        <v>7</v>
      </c>
      <c r="QB7" s="21">
        <f t="shared" si="179"/>
        <v>0</v>
      </c>
      <c r="QC7" s="21">
        <f t="shared" si="179"/>
        <v>42.857142857142854</v>
      </c>
      <c r="QD7" s="21">
        <f t="shared" si="179"/>
        <v>42.857142857142854</v>
      </c>
      <c r="QE7" s="21">
        <f t="shared" si="179"/>
        <v>14.285714285714285</v>
      </c>
      <c r="QF7" s="17">
        <f t="shared" si="180"/>
        <v>7</v>
      </c>
      <c r="QG7" s="21">
        <f t="shared" si="181"/>
        <v>71.428571428571431</v>
      </c>
      <c r="QH7" s="21">
        <f t="shared" si="181"/>
        <v>14.285714285714285</v>
      </c>
      <c r="QI7" s="21">
        <f t="shared" si="181"/>
        <v>0</v>
      </c>
      <c r="QJ7" s="21">
        <f t="shared" si="181"/>
        <v>14.285714285714285</v>
      </c>
      <c r="QK7" s="17">
        <f t="shared" si="182"/>
        <v>7</v>
      </c>
      <c r="QL7" s="21">
        <f t="shared" si="183"/>
        <v>42.857142857142854</v>
      </c>
      <c r="QM7" s="21">
        <f t="shared" si="183"/>
        <v>42.857142857142854</v>
      </c>
      <c r="QN7" s="21">
        <f t="shared" si="183"/>
        <v>0</v>
      </c>
      <c r="QO7" s="21">
        <f t="shared" si="183"/>
        <v>14.285714285714285</v>
      </c>
      <c r="QP7" s="17">
        <f t="shared" si="184"/>
        <v>7</v>
      </c>
      <c r="QQ7" s="21">
        <f t="shared" si="185"/>
        <v>42.857142857142854</v>
      </c>
      <c r="QR7" s="21">
        <f t="shared" si="185"/>
        <v>28.571428571428569</v>
      </c>
      <c r="QS7" s="21">
        <f t="shared" si="185"/>
        <v>14.285714285714285</v>
      </c>
      <c r="QT7" s="21">
        <f t="shared" si="185"/>
        <v>14.285714285714285</v>
      </c>
      <c r="QU7" s="17">
        <f t="shared" si="186"/>
        <v>7</v>
      </c>
      <c r="QV7" s="21">
        <f t="shared" si="187"/>
        <v>0</v>
      </c>
      <c r="QW7" s="21">
        <f t="shared" si="187"/>
        <v>57.142857142857139</v>
      </c>
      <c r="QX7" s="21">
        <f t="shared" si="187"/>
        <v>28.571428571428569</v>
      </c>
      <c r="QY7" s="21">
        <f t="shared" si="187"/>
        <v>14.285714285714285</v>
      </c>
      <c r="QZ7" s="17">
        <f t="shared" si="188"/>
        <v>7</v>
      </c>
      <c r="RA7" s="21">
        <f t="shared" si="189"/>
        <v>14.285714285714285</v>
      </c>
      <c r="RB7" s="21">
        <f t="shared" si="189"/>
        <v>14.285714285714285</v>
      </c>
      <c r="RC7" s="21">
        <f t="shared" si="189"/>
        <v>28.571428571428569</v>
      </c>
      <c r="RD7" s="21">
        <f t="shared" si="189"/>
        <v>0</v>
      </c>
      <c r="RE7" s="21">
        <f t="shared" si="189"/>
        <v>28.571428571428569</v>
      </c>
      <c r="RF7" s="21">
        <f t="shared" si="189"/>
        <v>0</v>
      </c>
      <c r="RG7" s="21">
        <f t="shared" si="189"/>
        <v>14.285714285714285</v>
      </c>
      <c r="RH7" s="17">
        <f t="shared" si="190"/>
        <v>7</v>
      </c>
      <c r="RI7" s="21">
        <f t="shared" si="191"/>
        <v>14.285714285714285</v>
      </c>
      <c r="RJ7" s="21">
        <f t="shared" si="191"/>
        <v>14.285714285714285</v>
      </c>
      <c r="RK7" s="21">
        <f t="shared" si="191"/>
        <v>14.285714285714285</v>
      </c>
      <c r="RL7" s="21">
        <f t="shared" si="191"/>
        <v>14.285714285714285</v>
      </c>
      <c r="RM7" s="21">
        <f t="shared" si="191"/>
        <v>28.571428571428569</v>
      </c>
      <c r="RN7" s="21">
        <f t="shared" si="191"/>
        <v>14.285714285714285</v>
      </c>
      <c r="RO7" s="32">
        <f t="shared" si="192"/>
        <v>74.166666666666671</v>
      </c>
      <c r="RP7" s="17">
        <f t="shared" si="192"/>
        <v>7</v>
      </c>
      <c r="RQ7" s="21">
        <f t="shared" si="193"/>
        <v>14.285714285714285</v>
      </c>
      <c r="RR7" s="21">
        <f t="shared" si="193"/>
        <v>14.285714285714285</v>
      </c>
      <c r="RS7" s="21">
        <f t="shared" si="193"/>
        <v>28.571428571428569</v>
      </c>
      <c r="RT7" s="21">
        <f t="shared" si="193"/>
        <v>57.142857142857139</v>
      </c>
      <c r="RU7" s="21">
        <f t="shared" si="193"/>
        <v>57.142857142857139</v>
      </c>
      <c r="RV7" s="21">
        <f t="shared" si="193"/>
        <v>28.571428571428569</v>
      </c>
      <c r="RW7" s="21">
        <f t="shared" si="193"/>
        <v>28.571428571428569</v>
      </c>
      <c r="RX7" s="21">
        <f t="shared" si="193"/>
        <v>14.285714285714285</v>
      </c>
    </row>
    <row r="8" spans="1:492" ht="15" customHeight="1" outlineLevel="1" x14ac:dyDescent="0.15">
      <c r="A8" s="3" t="s">
        <v>468</v>
      </c>
      <c r="B8" s="26" t="s">
        <v>333</v>
      </c>
      <c r="C8" s="17">
        <f t="shared" si="50"/>
        <v>20</v>
      </c>
      <c r="D8" s="49"/>
      <c r="E8" s="50"/>
      <c r="F8" s="50"/>
      <c r="G8" s="50"/>
      <c r="H8" s="50"/>
      <c r="I8" s="50"/>
      <c r="J8" s="51"/>
      <c r="K8" s="17">
        <f t="shared" si="51"/>
        <v>20</v>
      </c>
      <c r="L8" s="21">
        <f t="shared" si="52"/>
        <v>25</v>
      </c>
      <c r="M8" s="21">
        <f t="shared" si="52"/>
        <v>15</v>
      </c>
      <c r="N8" s="21">
        <f t="shared" si="52"/>
        <v>25</v>
      </c>
      <c r="O8" s="21">
        <f t="shared" si="52"/>
        <v>35</v>
      </c>
      <c r="P8" s="21">
        <f t="shared" si="52"/>
        <v>20</v>
      </c>
      <c r="Q8" s="21">
        <f t="shared" si="52"/>
        <v>5</v>
      </c>
      <c r="R8" s="17">
        <f t="shared" si="53"/>
        <v>20</v>
      </c>
      <c r="S8" s="21">
        <f t="shared" si="54"/>
        <v>10</v>
      </c>
      <c r="T8" s="21">
        <f t="shared" si="54"/>
        <v>20</v>
      </c>
      <c r="U8" s="21">
        <f t="shared" si="54"/>
        <v>5</v>
      </c>
      <c r="V8" s="21">
        <f t="shared" si="54"/>
        <v>10</v>
      </c>
      <c r="W8" s="21">
        <f t="shared" si="54"/>
        <v>20</v>
      </c>
      <c r="X8" s="21">
        <f t="shared" si="54"/>
        <v>10</v>
      </c>
      <c r="Y8" s="21">
        <f t="shared" si="54"/>
        <v>10</v>
      </c>
      <c r="Z8" s="21">
        <f t="shared" si="54"/>
        <v>15</v>
      </c>
      <c r="AA8" s="52">
        <f t="shared" si="55"/>
        <v>3910.5294117647059</v>
      </c>
      <c r="AB8" s="17">
        <f t="shared" si="55"/>
        <v>20</v>
      </c>
      <c r="AC8" s="21">
        <f t="shared" si="56"/>
        <v>55.000000000000007</v>
      </c>
      <c r="AD8" s="21">
        <f t="shared" si="56"/>
        <v>15</v>
      </c>
      <c r="AE8" s="21">
        <f t="shared" si="56"/>
        <v>10</v>
      </c>
      <c r="AF8" s="21">
        <f t="shared" si="56"/>
        <v>10</v>
      </c>
      <c r="AG8" s="21">
        <f t="shared" si="56"/>
        <v>0</v>
      </c>
      <c r="AH8" s="21">
        <f t="shared" si="56"/>
        <v>10</v>
      </c>
      <c r="AI8" s="52">
        <f t="shared" si="57"/>
        <v>2.2222222222222223</v>
      </c>
      <c r="AJ8" s="17">
        <f t="shared" si="57"/>
        <v>20</v>
      </c>
      <c r="AK8" s="21">
        <f t="shared" si="58"/>
        <v>75</v>
      </c>
      <c r="AL8" s="21">
        <f t="shared" si="58"/>
        <v>5</v>
      </c>
      <c r="AM8" s="21">
        <f t="shared" si="58"/>
        <v>5</v>
      </c>
      <c r="AN8" s="21">
        <f t="shared" si="58"/>
        <v>0</v>
      </c>
      <c r="AO8" s="21">
        <f t="shared" si="58"/>
        <v>5</v>
      </c>
      <c r="AP8" s="21">
        <f t="shared" si="58"/>
        <v>10</v>
      </c>
      <c r="AQ8" s="52">
        <f t="shared" si="59"/>
        <v>1.6111111111111112</v>
      </c>
      <c r="AR8" s="17">
        <f t="shared" si="59"/>
        <v>20</v>
      </c>
      <c r="AS8" s="21">
        <f t="shared" si="60"/>
        <v>15</v>
      </c>
      <c r="AT8" s="21">
        <f t="shared" si="60"/>
        <v>15</v>
      </c>
      <c r="AU8" s="21">
        <f t="shared" si="60"/>
        <v>15</v>
      </c>
      <c r="AV8" s="21">
        <f t="shared" si="60"/>
        <v>20</v>
      </c>
      <c r="AW8" s="21">
        <f t="shared" si="60"/>
        <v>20</v>
      </c>
      <c r="AX8" s="21">
        <f t="shared" si="60"/>
        <v>5</v>
      </c>
      <c r="AY8" s="21">
        <f t="shared" si="60"/>
        <v>5</v>
      </c>
      <c r="AZ8" s="21">
        <f t="shared" si="60"/>
        <v>5</v>
      </c>
      <c r="BA8" s="52">
        <f t="shared" si="61"/>
        <v>17.777777777777779</v>
      </c>
      <c r="BB8" s="17">
        <f t="shared" si="61"/>
        <v>20</v>
      </c>
      <c r="BC8" s="21">
        <f t="shared" si="62"/>
        <v>15</v>
      </c>
      <c r="BD8" s="21">
        <f t="shared" si="62"/>
        <v>5</v>
      </c>
      <c r="BE8" s="21">
        <f t="shared" si="62"/>
        <v>25</v>
      </c>
      <c r="BF8" s="21">
        <f t="shared" si="62"/>
        <v>10</v>
      </c>
      <c r="BG8" s="21">
        <f t="shared" si="62"/>
        <v>15</v>
      </c>
      <c r="BH8" s="21">
        <f t="shared" si="62"/>
        <v>10</v>
      </c>
      <c r="BI8" s="21">
        <f t="shared" si="62"/>
        <v>5</v>
      </c>
      <c r="BJ8" s="21">
        <f t="shared" si="62"/>
        <v>15</v>
      </c>
      <c r="BK8" s="52">
        <f t="shared" si="63"/>
        <v>5.9411764705882355</v>
      </c>
      <c r="BL8" s="17">
        <f t="shared" si="63"/>
        <v>20</v>
      </c>
      <c r="BM8" s="21">
        <f t="shared" si="64"/>
        <v>20</v>
      </c>
      <c r="BN8" s="21">
        <f t="shared" si="65"/>
        <v>35</v>
      </c>
      <c r="BO8" s="21">
        <f t="shared" si="66"/>
        <v>5</v>
      </c>
      <c r="BP8" s="21">
        <f t="shared" si="67"/>
        <v>5</v>
      </c>
      <c r="BQ8" s="21">
        <f t="shared" si="68"/>
        <v>35</v>
      </c>
      <c r="BR8" s="52">
        <f t="shared" si="69"/>
        <v>1.0769230769230769</v>
      </c>
      <c r="BS8" s="17">
        <f t="shared" si="69"/>
        <v>20</v>
      </c>
      <c r="BT8" s="21">
        <f t="shared" si="70"/>
        <v>55.000000000000007</v>
      </c>
      <c r="BU8" s="21">
        <f t="shared" si="71"/>
        <v>10</v>
      </c>
      <c r="BV8" s="21">
        <f t="shared" si="72"/>
        <v>5</v>
      </c>
      <c r="BW8" s="21">
        <f t="shared" si="73"/>
        <v>0</v>
      </c>
      <c r="BX8" s="21">
        <f t="shared" si="74"/>
        <v>30</v>
      </c>
      <c r="BY8" s="52">
        <f t="shared" si="75"/>
        <v>0.2857142857142857</v>
      </c>
      <c r="BZ8" s="17">
        <f t="shared" si="75"/>
        <v>20</v>
      </c>
      <c r="CA8" s="21">
        <f t="shared" si="76"/>
        <v>30</v>
      </c>
      <c r="CB8" s="21">
        <f t="shared" si="77"/>
        <v>25</v>
      </c>
      <c r="CC8" s="21">
        <f t="shared" si="78"/>
        <v>10</v>
      </c>
      <c r="CD8" s="21">
        <f t="shared" si="79"/>
        <v>5</v>
      </c>
      <c r="CE8" s="21">
        <f t="shared" si="80"/>
        <v>30</v>
      </c>
      <c r="CF8" s="52">
        <f t="shared" si="81"/>
        <v>0.9285714285714286</v>
      </c>
      <c r="CG8" s="17">
        <f t="shared" si="81"/>
        <v>20</v>
      </c>
      <c r="CH8" s="21">
        <f t="shared" si="82"/>
        <v>45</v>
      </c>
      <c r="CI8" s="21">
        <f t="shared" si="83"/>
        <v>0</v>
      </c>
      <c r="CJ8" s="21">
        <f t="shared" si="84"/>
        <v>5</v>
      </c>
      <c r="CK8" s="21">
        <f t="shared" si="85"/>
        <v>20</v>
      </c>
      <c r="CL8" s="21">
        <f t="shared" si="86"/>
        <v>30</v>
      </c>
      <c r="CM8" s="52">
        <f t="shared" si="87"/>
        <v>1.6428571428571428</v>
      </c>
      <c r="CN8" s="17">
        <f t="shared" si="87"/>
        <v>20</v>
      </c>
      <c r="CO8" s="21">
        <f t="shared" si="88"/>
        <v>0</v>
      </c>
      <c r="CP8" s="21">
        <f t="shared" si="88"/>
        <v>25</v>
      </c>
      <c r="CQ8" s="21">
        <f t="shared" si="88"/>
        <v>10</v>
      </c>
      <c r="CR8" s="21">
        <f t="shared" si="88"/>
        <v>10</v>
      </c>
      <c r="CS8" s="21">
        <f t="shared" si="88"/>
        <v>15</v>
      </c>
      <c r="CT8" s="21">
        <f t="shared" si="88"/>
        <v>5</v>
      </c>
      <c r="CU8" s="21">
        <f t="shared" si="88"/>
        <v>35</v>
      </c>
      <c r="CV8" s="52">
        <f t="shared" si="89"/>
        <v>3.3846153846153846</v>
      </c>
      <c r="CW8" s="17">
        <f t="shared" si="89"/>
        <v>20</v>
      </c>
      <c r="CX8" s="21">
        <f t="shared" si="90"/>
        <v>0</v>
      </c>
      <c r="CY8" s="21">
        <f t="shared" si="90"/>
        <v>5</v>
      </c>
      <c r="CZ8" s="21">
        <f t="shared" si="90"/>
        <v>5</v>
      </c>
      <c r="DA8" s="21">
        <f t="shared" si="90"/>
        <v>15</v>
      </c>
      <c r="DB8" s="21">
        <f t="shared" si="90"/>
        <v>5</v>
      </c>
      <c r="DC8" s="21">
        <f t="shared" si="90"/>
        <v>25</v>
      </c>
      <c r="DD8" s="21">
        <f t="shared" si="90"/>
        <v>5</v>
      </c>
      <c r="DE8" s="21">
        <f t="shared" si="90"/>
        <v>40</v>
      </c>
      <c r="DF8" s="52">
        <f t="shared" si="91"/>
        <v>80.193070818070808</v>
      </c>
      <c r="DG8" s="17">
        <f t="shared" si="91"/>
        <v>20</v>
      </c>
      <c r="DH8" s="21">
        <f t="shared" si="92"/>
        <v>25</v>
      </c>
      <c r="DI8" s="21">
        <f t="shared" si="92"/>
        <v>55.000000000000007</v>
      </c>
      <c r="DJ8" s="21">
        <f t="shared" si="92"/>
        <v>60</v>
      </c>
      <c r="DK8" s="21">
        <f t="shared" si="92"/>
        <v>45</v>
      </c>
      <c r="DL8" s="21">
        <f t="shared" si="92"/>
        <v>65</v>
      </c>
      <c r="DM8" s="21">
        <f t="shared" si="92"/>
        <v>90</v>
      </c>
      <c r="DN8" s="21">
        <f t="shared" si="92"/>
        <v>100</v>
      </c>
      <c r="DO8" s="21">
        <f t="shared" si="92"/>
        <v>100</v>
      </c>
      <c r="DP8" s="21">
        <f t="shared" si="92"/>
        <v>80</v>
      </c>
      <c r="DQ8" s="21">
        <f t="shared" si="92"/>
        <v>75</v>
      </c>
      <c r="DR8" s="21">
        <f t="shared" si="92"/>
        <v>15</v>
      </c>
      <c r="DS8" s="21">
        <f t="shared" si="92"/>
        <v>0</v>
      </c>
      <c r="DT8" s="17">
        <f t="shared" si="93"/>
        <v>20</v>
      </c>
      <c r="DU8" s="21">
        <f t="shared" si="94"/>
        <v>15</v>
      </c>
      <c r="DV8" s="21">
        <f t="shared" si="94"/>
        <v>15</v>
      </c>
      <c r="DW8" s="21">
        <f t="shared" si="94"/>
        <v>15</v>
      </c>
      <c r="DX8" s="21">
        <f t="shared" si="94"/>
        <v>15</v>
      </c>
      <c r="DY8" s="21">
        <f t="shared" si="94"/>
        <v>20</v>
      </c>
      <c r="DZ8" s="21">
        <f t="shared" si="94"/>
        <v>10</v>
      </c>
      <c r="EA8" s="21">
        <f t="shared" si="94"/>
        <v>10</v>
      </c>
      <c r="EB8" s="32">
        <f t="shared" si="95"/>
        <v>122.72222222222223</v>
      </c>
      <c r="EC8" s="17">
        <f t="shared" si="95"/>
        <v>20</v>
      </c>
      <c r="ED8" s="21">
        <f t="shared" si="96"/>
        <v>15</v>
      </c>
      <c r="EE8" s="21">
        <f t="shared" si="96"/>
        <v>5</v>
      </c>
      <c r="EF8" s="21">
        <f t="shared" si="96"/>
        <v>5</v>
      </c>
      <c r="EG8" s="21">
        <f t="shared" si="96"/>
        <v>30</v>
      </c>
      <c r="EH8" s="21">
        <f t="shared" si="96"/>
        <v>10</v>
      </c>
      <c r="EI8" s="21">
        <f t="shared" si="96"/>
        <v>15</v>
      </c>
      <c r="EJ8" s="21">
        <f t="shared" si="96"/>
        <v>20</v>
      </c>
      <c r="EK8" s="32">
        <f t="shared" si="97"/>
        <v>1545</v>
      </c>
      <c r="EL8" s="17">
        <f t="shared" si="97"/>
        <v>20</v>
      </c>
      <c r="EM8" s="21">
        <f t="shared" si="98"/>
        <v>5</v>
      </c>
      <c r="EN8" s="21">
        <f t="shared" si="98"/>
        <v>95</v>
      </c>
      <c r="EO8" s="21">
        <f t="shared" si="98"/>
        <v>0</v>
      </c>
      <c r="EP8" s="17">
        <f t="shared" si="99"/>
        <v>20</v>
      </c>
      <c r="EQ8" s="21">
        <f t="shared" si="100"/>
        <v>5</v>
      </c>
      <c r="ER8" s="21">
        <f t="shared" si="100"/>
        <v>95</v>
      </c>
      <c r="ES8" s="21">
        <f t="shared" si="100"/>
        <v>0</v>
      </c>
      <c r="ET8" s="17">
        <f t="shared" si="101"/>
        <v>20</v>
      </c>
      <c r="EU8" s="21">
        <f t="shared" si="102"/>
        <v>65</v>
      </c>
      <c r="EV8" s="21">
        <f t="shared" si="102"/>
        <v>10</v>
      </c>
      <c r="EW8" s="21">
        <f t="shared" si="102"/>
        <v>20</v>
      </c>
      <c r="EX8" s="21">
        <f t="shared" si="102"/>
        <v>5</v>
      </c>
      <c r="EY8" s="21">
        <f t="shared" si="102"/>
        <v>0</v>
      </c>
      <c r="EZ8" s="17">
        <f t="shared" si="103"/>
        <v>15</v>
      </c>
      <c r="FA8" s="21">
        <f t="shared" si="104"/>
        <v>33.333333333333329</v>
      </c>
      <c r="FB8" s="21">
        <f t="shared" si="104"/>
        <v>26.666666666666668</v>
      </c>
      <c r="FC8" s="21">
        <f t="shared" si="104"/>
        <v>6.666666666666667</v>
      </c>
      <c r="FD8" s="21">
        <f t="shared" si="104"/>
        <v>6.666666666666667</v>
      </c>
      <c r="FE8" s="21">
        <f t="shared" si="104"/>
        <v>13.333333333333334</v>
      </c>
      <c r="FF8" s="21">
        <f t="shared" si="104"/>
        <v>13.333333333333334</v>
      </c>
      <c r="FG8" s="17">
        <f t="shared" si="105"/>
        <v>4</v>
      </c>
      <c r="FH8" s="21">
        <f t="shared" si="106"/>
        <v>50</v>
      </c>
      <c r="FI8" s="21">
        <f t="shared" si="106"/>
        <v>25</v>
      </c>
      <c r="FJ8" s="21">
        <f t="shared" si="106"/>
        <v>0</v>
      </c>
      <c r="FK8" s="21">
        <f t="shared" si="106"/>
        <v>0</v>
      </c>
      <c r="FL8" s="21">
        <f t="shared" si="106"/>
        <v>0</v>
      </c>
      <c r="FM8" s="21">
        <f t="shared" si="106"/>
        <v>25</v>
      </c>
      <c r="FN8" s="21">
        <f t="shared" si="106"/>
        <v>25</v>
      </c>
      <c r="FO8" s="21">
        <f t="shared" si="106"/>
        <v>25</v>
      </c>
      <c r="FP8" s="21">
        <f t="shared" si="106"/>
        <v>0</v>
      </c>
      <c r="FQ8" s="17">
        <f t="shared" si="107"/>
        <v>20</v>
      </c>
      <c r="FR8" s="21">
        <f t="shared" si="108"/>
        <v>15</v>
      </c>
      <c r="FS8" s="21">
        <f t="shared" si="108"/>
        <v>10</v>
      </c>
      <c r="FT8" s="21">
        <f t="shared" si="108"/>
        <v>20</v>
      </c>
      <c r="FU8" s="21">
        <f t="shared" si="108"/>
        <v>5</v>
      </c>
      <c r="FV8" s="21">
        <f t="shared" si="108"/>
        <v>10</v>
      </c>
      <c r="FW8" s="21">
        <f t="shared" si="108"/>
        <v>25</v>
      </c>
      <c r="FX8" s="21">
        <f t="shared" si="108"/>
        <v>5</v>
      </c>
      <c r="FY8" s="21">
        <f t="shared" si="108"/>
        <v>10</v>
      </c>
      <c r="FZ8" s="32">
        <f t="shared" si="109"/>
        <v>99.111111111111114</v>
      </c>
      <c r="GA8" s="17">
        <f t="shared" si="109"/>
        <v>20</v>
      </c>
      <c r="GB8" s="21">
        <f t="shared" si="110"/>
        <v>30</v>
      </c>
      <c r="GC8" s="21">
        <f t="shared" si="110"/>
        <v>20</v>
      </c>
      <c r="GD8" s="21">
        <f t="shared" si="110"/>
        <v>10</v>
      </c>
      <c r="GE8" s="21">
        <f t="shared" si="110"/>
        <v>25</v>
      </c>
      <c r="GF8" s="21">
        <f t="shared" si="110"/>
        <v>5</v>
      </c>
      <c r="GG8" s="21">
        <f t="shared" si="110"/>
        <v>0</v>
      </c>
      <c r="GH8" s="21">
        <f t="shared" si="110"/>
        <v>10</v>
      </c>
      <c r="GI8" s="32">
        <f t="shared" si="111"/>
        <v>5.5</v>
      </c>
      <c r="GJ8" s="17">
        <f t="shared" si="111"/>
        <v>17</v>
      </c>
      <c r="GK8" s="21">
        <f t="shared" si="112"/>
        <v>17.647058823529413</v>
      </c>
      <c r="GL8" s="21">
        <f t="shared" si="112"/>
        <v>41.17647058823529</v>
      </c>
      <c r="GM8" s="21">
        <f t="shared" si="112"/>
        <v>17.647058823529413</v>
      </c>
      <c r="GN8" s="21">
        <f t="shared" si="112"/>
        <v>0</v>
      </c>
      <c r="GO8" s="21">
        <f t="shared" si="112"/>
        <v>11.76470588235294</v>
      </c>
      <c r="GP8" s="21">
        <f t="shared" si="112"/>
        <v>0</v>
      </c>
      <c r="GQ8" s="21">
        <f t="shared" si="112"/>
        <v>11.76470588235294</v>
      </c>
      <c r="GR8" s="32">
        <f t="shared" si="113"/>
        <v>12.207310022686908</v>
      </c>
      <c r="GS8" s="17">
        <f t="shared" si="113"/>
        <v>20</v>
      </c>
      <c r="GT8" s="21">
        <f t="shared" si="114"/>
        <v>30</v>
      </c>
      <c r="GU8" s="21">
        <f t="shared" si="114"/>
        <v>20</v>
      </c>
      <c r="GV8" s="21">
        <f t="shared" si="114"/>
        <v>5</v>
      </c>
      <c r="GW8" s="21">
        <f t="shared" si="114"/>
        <v>15</v>
      </c>
      <c r="GX8" s="21">
        <f t="shared" si="114"/>
        <v>5</v>
      </c>
      <c r="GY8" s="21">
        <f t="shared" si="114"/>
        <v>10</v>
      </c>
      <c r="GZ8" s="21">
        <f t="shared" si="114"/>
        <v>15</v>
      </c>
      <c r="HA8" s="32">
        <f t="shared" si="115"/>
        <v>41.529411764705884</v>
      </c>
      <c r="HB8" s="17">
        <f t="shared" si="115"/>
        <v>18</v>
      </c>
      <c r="HC8" s="21">
        <f t="shared" si="116"/>
        <v>11.111111111111111</v>
      </c>
      <c r="HD8" s="21">
        <f t="shared" si="116"/>
        <v>16.666666666666664</v>
      </c>
      <c r="HE8" s="21">
        <f t="shared" si="116"/>
        <v>11.111111111111111</v>
      </c>
      <c r="HF8" s="21">
        <f t="shared" si="116"/>
        <v>22.222222222222221</v>
      </c>
      <c r="HG8" s="21">
        <f t="shared" si="116"/>
        <v>22.222222222222221</v>
      </c>
      <c r="HH8" s="21">
        <f t="shared" si="116"/>
        <v>16.666666666666664</v>
      </c>
      <c r="HI8" s="32">
        <f t="shared" si="117"/>
        <v>71.755917220127174</v>
      </c>
      <c r="HJ8" s="17">
        <f t="shared" si="117"/>
        <v>18</v>
      </c>
      <c r="HK8" s="21">
        <f t="shared" si="118"/>
        <v>22.222222222222221</v>
      </c>
      <c r="HL8" s="21">
        <f t="shared" si="118"/>
        <v>11.111111111111111</v>
      </c>
      <c r="HM8" s="21">
        <f t="shared" si="118"/>
        <v>22.222222222222221</v>
      </c>
      <c r="HN8" s="21">
        <f t="shared" si="118"/>
        <v>11.111111111111111</v>
      </c>
      <c r="HO8" s="21">
        <f t="shared" si="118"/>
        <v>16.666666666666664</v>
      </c>
      <c r="HP8" s="21">
        <f t="shared" si="118"/>
        <v>16.666666666666664</v>
      </c>
      <c r="HQ8" s="32">
        <f t="shared" si="119"/>
        <v>28.244082779872819</v>
      </c>
      <c r="HR8" s="17">
        <f t="shared" si="119"/>
        <v>20</v>
      </c>
      <c r="HS8" s="21">
        <f t="shared" si="120"/>
        <v>20</v>
      </c>
      <c r="HT8" s="21">
        <f t="shared" si="120"/>
        <v>25</v>
      </c>
      <c r="HU8" s="21">
        <f t="shared" si="120"/>
        <v>25</v>
      </c>
      <c r="HV8" s="21">
        <f t="shared" si="120"/>
        <v>5</v>
      </c>
      <c r="HW8" s="21">
        <f t="shared" si="120"/>
        <v>5</v>
      </c>
      <c r="HX8" s="21">
        <f t="shared" si="120"/>
        <v>10</v>
      </c>
      <c r="HY8" s="21">
        <f t="shared" si="120"/>
        <v>0</v>
      </c>
      <c r="HZ8" s="21">
        <f t="shared" si="120"/>
        <v>10</v>
      </c>
      <c r="IA8" s="32">
        <f t="shared" si="121"/>
        <v>23.055555555555557</v>
      </c>
      <c r="IB8" s="17">
        <f t="shared" si="121"/>
        <v>17</v>
      </c>
      <c r="IC8" s="21">
        <f t="shared" si="122"/>
        <v>29.411764705882355</v>
      </c>
      <c r="ID8" s="21">
        <f t="shared" si="122"/>
        <v>17.647058823529413</v>
      </c>
      <c r="IE8" s="21">
        <f t="shared" si="122"/>
        <v>35.294117647058826</v>
      </c>
      <c r="IF8" s="21">
        <f t="shared" si="122"/>
        <v>5.8823529411764701</v>
      </c>
      <c r="IG8" s="21">
        <f t="shared" si="122"/>
        <v>0</v>
      </c>
      <c r="IH8" s="21">
        <f t="shared" si="122"/>
        <v>11.76470588235294</v>
      </c>
      <c r="II8" s="32">
        <f t="shared" si="123"/>
        <v>27.413248264956316</v>
      </c>
      <c r="IJ8" s="17">
        <f t="shared" si="123"/>
        <v>20</v>
      </c>
      <c r="IK8" s="21">
        <f t="shared" si="124"/>
        <v>15</v>
      </c>
      <c r="IL8" s="21">
        <f t="shared" si="124"/>
        <v>5</v>
      </c>
      <c r="IM8" s="21">
        <f t="shared" si="124"/>
        <v>5</v>
      </c>
      <c r="IN8" s="21">
        <f t="shared" si="124"/>
        <v>10</v>
      </c>
      <c r="IO8" s="21">
        <f t="shared" si="124"/>
        <v>10</v>
      </c>
      <c r="IP8" s="21">
        <f t="shared" si="124"/>
        <v>20</v>
      </c>
      <c r="IQ8" s="21">
        <f t="shared" si="124"/>
        <v>15</v>
      </c>
      <c r="IR8" s="21">
        <f t="shared" si="124"/>
        <v>20</v>
      </c>
      <c r="IS8" s="32">
        <f t="shared" si="125"/>
        <v>165.5625</v>
      </c>
      <c r="IT8" s="17">
        <f t="shared" si="125"/>
        <v>20</v>
      </c>
      <c r="IU8" s="21">
        <f t="shared" si="126"/>
        <v>100</v>
      </c>
      <c r="IV8" s="21">
        <f t="shared" si="126"/>
        <v>0</v>
      </c>
      <c r="IW8" s="21">
        <f t="shared" si="126"/>
        <v>0</v>
      </c>
      <c r="IX8" s="17">
        <f t="shared" si="125"/>
        <v>20</v>
      </c>
      <c r="IY8" s="21">
        <f t="shared" si="127"/>
        <v>20</v>
      </c>
      <c r="IZ8" s="21">
        <f t="shared" si="127"/>
        <v>10</v>
      </c>
      <c r="JA8" s="21">
        <f t="shared" si="127"/>
        <v>10</v>
      </c>
      <c r="JB8" s="21">
        <f t="shared" si="127"/>
        <v>10</v>
      </c>
      <c r="JC8" s="21">
        <f t="shared" si="127"/>
        <v>5</v>
      </c>
      <c r="JD8" s="21">
        <f t="shared" si="127"/>
        <v>10</v>
      </c>
      <c r="JE8" s="21">
        <f t="shared" si="127"/>
        <v>0</v>
      </c>
      <c r="JF8" s="21">
        <f t="shared" si="127"/>
        <v>35</v>
      </c>
      <c r="JG8" s="32">
        <f t="shared" si="128"/>
        <v>18</v>
      </c>
      <c r="JH8" s="17">
        <f t="shared" si="128"/>
        <v>16</v>
      </c>
      <c r="JI8" s="21">
        <f t="shared" si="129"/>
        <v>18.75</v>
      </c>
      <c r="JJ8" s="21">
        <f t="shared" si="129"/>
        <v>0</v>
      </c>
      <c r="JK8" s="21">
        <f t="shared" si="129"/>
        <v>6.25</v>
      </c>
      <c r="JL8" s="21">
        <f t="shared" si="129"/>
        <v>31.25</v>
      </c>
      <c r="JM8" s="21">
        <f t="shared" si="129"/>
        <v>43.75</v>
      </c>
      <c r="JN8" s="32">
        <f t="shared" si="130"/>
        <v>83.015537639390857</v>
      </c>
      <c r="JO8" s="17">
        <f t="shared" si="130"/>
        <v>20</v>
      </c>
      <c r="JP8" s="21">
        <f t="shared" si="131"/>
        <v>5</v>
      </c>
      <c r="JQ8" s="21">
        <f t="shared" si="131"/>
        <v>25</v>
      </c>
      <c r="JR8" s="21">
        <f t="shared" si="131"/>
        <v>60</v>
      </c>
      <c r="JS8" s="21">
        <f t="shared" si="131"/>
        <v>10</v>
      </c>
      <c r="JT8" s="17">
        <f t="shared" si="132"/>
        <v>20</v>
      </c>
      <c r="JU8" s="21">
        <f t="shared" si="133"/>
        <v>75</v>
      </c>
      <c r="JV8" s="21">
        <f t="shared" si="133"/>
        <v>25</v>
      </c>
      <c r="JW8" s="21">
        <f t="shared" si="133"/>
        <v>0</v>
      </c>
      <c r="JX8" s="17">
        <f t="shared" si="134"/>
        <v>20</v>
      </c>
      <c r="JY8" s="21">
        <f t="shared" si="135"/>
        <v>20</v>
      </c>
      <c r="JZ8" s="21">
        <f t="shared" si="135"/>
        <v>10</v>
      </c>
      <c r="KA8" s="21">
        <f t="shared" si="135"/>
        <v>5</v>
      </c>
      <c r="KB8" s="21">
        <f t="shared" si="135"/>
        <v>10</v>
      </c>
      <c r="KC8" s="21">
        <f t="shared" si="135"/>
        <v>10</v>
      </c>
      <c r="KD8" s="21">
        <f t="shared" si="135"/>
        <v>10</v>
      </c>
      <c r="KE8" s="21">
        <f t="shared" si="135"/>
        <v>0</v>
      </c>
      <c r="KF8" s="21">
        <f t="shared" si="135"/>
        <v>35</v>
      </c>
      <c r="KG8" s="32">
        <f t="shared" si="136"/>
        <v>20.23076923076923</v>
      </c>
      <c r="KH8" s="17">
        <f t="shared" si="136"/>
        <v>16</v>
      </c>
      <c r="KI8" s="21">
        <f t="shared" si="137"/>
        <v>6.25</v>
      </c>
      <c r="KJ8" s="21">
        <f t="shared" si="137"/>
        <v>0</v>
      </c>
      <c r="KK8" s="21">
        <f t="shared" si="137"/>
        <v>12.5</v>
      </c>
      <c r="KL8" s="21">
        <f t="shared" si="137"/>
        <v>37.5</v>
      </c>
      <c r="KM8" s="21">
        <f t="shared" si="137"/>
        <v>43.75</v>
      </c>
      <c r="KN8" s="32">
        <f t="shared" si="138"/>
        <v>89.047972075495011</v>
      </c>
      <c r="KO8" s="17">
        <f t="shared" si="138"/>
        <v>16</v>
      </c>
      <c r="KP8" s="21">
        <f t="shared" si="139"/>
        <v>87.5</v>
      </c>
      <c r="KQ8" s="21">
        <f t="shared" si="139"/>
        <v>50</v>
      </c>
      <c r="KR8" s="21">
        <f t="shared" si="139"/>
        <v>12.5</v>
      </c>
      <c r="KS8" s="21">
        <f t="shared" si="139"/>
        <v>6.25</v>
      </c>
      <c r="KT8" s="17">
        <f t="shared" si="140"/>
        <v>1249</v>
      </c>
      <c r="KU8" s="21">
        <f t="shared" si="141"/>
        <v>12.890312249799841</v>
      </c>
      <c r="KV8" s="21">
        <f t="shared" si="141"/>
        <v>27.542033626901517</v>
      </c>
      <c r="KW8" s="21">
        <f t="shared" si="141"/>
        <v>50.840672538030432</v>
      </c>
      <c r="KX8" s="21">
        <f t="shared" si="141"/>
        <v>0.80064051240992784</v>
      </c>
      <c r="KY8" s="21">
        <f t="shared" si="141"/>
        <v>4.8038430744595679</v>
      </c>
      <c r="KZ8" s="21">
        <f t="shared" si="141"/>
        <v>0.16012810248198558</v>
      </c>
      <c r="LA8" s="21">
        <f t="shared" si="141"/>
        <v>1.3610888710968776</v>
      </c>
      <c r="LB8" s="21">
        <f t="shared" si="141"/>
        <v>1.4411529223378703</v>
      </c>
      <c r="LC8" s="21">
        <f t="shared" si="141"/>
        <v>0.16012810248198558</v>
      </c>
      <c r="LD8" s="21">
        <f t="shared" si="141"/>
        <v>0</v>
      </c>
      <c r="LE8" s="21">
        <f t="shared" si="141"/>
        <v>0</v>
      </c>
      <c r="LF8" s="21">
        <f t="shared" si="141"/>
        <v>0</v>
      </c>
      <c r="LG8" s="21">
        <f t="shared" si="141"/>
        <v>0</v>
      </c>
      <c r="LH8" s="17">
        <f t="shared" si="142"/>
        <v>750</v>
      </c>
      <c r="LI8" s="21">
        <f t="shared" si="143"/>
        <v>0.13333333333333333</v>
      </c>
      <c r="LJ8" s="21">
        <f t="shared" si="143"/>
        <v>0</v>
      </c>
      <c r="LK8" s="21">
        <f t="shared" si="143"/>
        <v>56.8</v>
      </c>
      <c r="LL8" s="21">
        <f t="shared" si="143"/>
        <v>20.533333333333335</v>
      </c>
      <c r="LM8" s="21">
        <f t="shared" si="143"/>
        <v>17.2</v>
      </c>
      <c r="LN8" s="21">
        <f t="shared" si="143"/>
        <v>4.9333333333333336</v>
      </c>
      <c r="LO8" s="21">
        <f t="shared" si="143"/>
        <v>0</v>
      </c>
      <c r="LP8" s="21">
        <f t="shared" si="143"/>
        <v>0.4</v>
      </c>
      <c r="LQ8" s="21">
        <f t="shared" si="143"/>
        <v>0</v>
      </c>
      <c r="LR8" s="17">
        <f t="shared" si="144"/>
        <v>20</v>
      </c>
      <c r="LS8" s="21">
        <f t="shared" si="145"/>
        <v>0</v>
      </c>
      <c r="LT8" s="21">
        <f t="shared" si="145"/>
        <v>10</v>
      </c>
      <c r="LU8" s="21">
        <f t="shared" si="145"/>
        <v>10</v>
      </c>
      <c r="LV8" s="21">
        <f t="shared" si="145"/>
        <v>20</v>
      </c>
      <c r="LW8" s="21">
        <f t="shared" si="145"/>
        <v>50</v>
      </c>
      <c r="LX8" s="21">
        <f t="shared" si="145"/>
        <v>10</v>
      </c>
      <c r="LY8" s="52">
        <f t="shared" si="146"/>
        <v>87.944444444444443</v>
      </c>
      <c r="LZ8" s="17">
        <f t="shared" si="146"/>
        <v>20</v>
      </c>
      <c r="MA8" s="21">
        <f t="shared" si="147"/>
        <v>90</v>
      </c>
      <c r="MB8" s="21">
        <f t="shared" si="147"/>
        <v>80</v>
      </c>
      <c r="MC8" s="21">
        <f t="shared" si="147"/>
        <v>95</v>
      </c>
      <c r="MD8" s="21">
        <f t="shared" si="147"/>
        <v>100</v>
      </c>
      <c r="ME8" s="21">
        <f t="shared" si="147"/>
        <v>95</v>
      </c>
      <c r="MF8" s="21">
        <f t="shared" si="147"/>
        <v>100</v>
      </c>
      <c r="MG8" s="21">
        <f t="shared" si="147"/>
        <v>95</v>
      </c>
      <c r="MH8" s="21">
        <f t="shared" si="147"/>
        <v>100</v>
      </c>
      <c r="MI8" s="21">
        <f t="shared" si="147"/>
        <v>95</v>
      </c>
      <c r="MJ8" s="21">
        <f t="shared" si="147"/>
        <v>40</v>
      </c>
      <c r="MK8" s="21">
        <f t="shared" si="147"/>
        <v>45</v>
      </c>
      <c r="ML8" s="21">
        <f t="shared" si="147"/>
        <v>35</v>
      </c>
      <c r="MM8" s="21">
        <f t="shared" si="147"/>
        <v>10</v>
      </c>
      <c r="MN8" s="21">
        <f t="shared" si="147"/>
        <v>100</v>
      </c>
      <c r="MO8" s="21">
        <f t="shared" si="147"/>
        <v>100</v>
      </c>
      <c r="MP8" s="21">
        <f t="shared" si="147"/>
        <v>95</v>
      </c>
      <c r="MQ8" s="21">
        <f t="shared" si="147"/>
        <v>35</v>
      </c>
      <c r="MR8" s="21">
        <f t="shared" si="147"/>
        <v>0</v>
      </c>
      <c r="MS8" s="17">
        <f t="shared" si="148"/>
        <v>20</v>
      </c>
      <c r="MT8" s="21">
        <f t="shared" si="149"/>
        <v>10</v>
      </c>
      <c r="MU8" s="21">
        <f t="shared" si="149"/>
        <v>35</v>
      </c>
      <c r="MV8" s="21">
        <f t="shared" si="149"/>
        <v>65</v>
      </c>
      <c r="MW8" s="21">
        <f t="shared" si="149"/>
        <v>5</v>
      </c>
      <c r="MX8" s="17">
        <f t="shared" si="150"/>
        <v>20</v>
      </c>
      <c r="MY8" s="21">
        <f t="shared" si="151"/>
        <v>40</v>
      </c>
      <c r="MZ8" s="21">
        <f t="shared" si="151"/>
        <v>45</v>
      </c>
      <c r="NA8" s="21">
        <f t="shared" si="151"/>
        <v>0</v>
      </c>
      <c r="NB8" s="21">
        <f t="shared" si="151"/>
        <v>15</v>
      </c>
      <c r="NC8" s="17">
        <f t="shared" si="152"/>
        <v>20</v>
      </c>
      <c r="ND8" s="21">
        <f t="shared" si="153"/>
        <v>45</v>
      </c>
      <c r="NE8" s="21">
        <f t="shared" si="153"/>
        <v>45</v>
      </c>
      <c r="NF8" s="21">
        <f t="shared" si="153"/>
        <v>5</v>
      </c>
      <c r="NG8" s="21">
        <f t="shared" si="153"/>
        <v>5</v>
      </c>
      <c r="NH8" s="17">
        <f t="shared" si="154"/>
        <v>20</v>
      </c>
      <c r="NI8" s="21">
        <f t="shared" si="155"/>
        <v>100</v>
      </c>
      <c r="NJ8" s="21">
        <f t="shared" si="155"/>
        <v>5</v>
      </c>
      <c r="NK8" s="21">
        <f t="shared" si="155"/>
        <v>0</v>
      </c>
      <c r="NL8" s="21">
        <f t="shared" si="155"/>
        <v>0</v>
      </c>
      <c r="NM8" s="21">
        <f t="shared" si="155"/>
        <v>0</v>
      </c>
      <c r="NN8" s="17">
        <f t="shared" si="156"/>
        <v>20</v>
      </c>
      <c r="NO8" s="21">
        <f t="shared" si="157"/>
        <v>95</v>
      </c>
      <c r="NP8" s="21">
        <f t="shared" si="157"/>
        <v>0</v>
      </c>
      <c r="NQ8" s="21">
        <f t="shared" si="157"/>
        <v>0</v>
      </c>
      <c r="NR8" s="21">
        <f t="shared" si="157"/>
        <v>0</v>
      </c>
      <c r="NS8" s="21">
        <f t="shared" si="157"/>
        <v>0</v>
      </c>
      <c r="NT8" s="21">
        <f t="shared" si="157"/>
        <v>5</v>
      </c>
      <c r="NU8" s="17">
        <f t="shared" si="158"/>
        <v>20</v>
      </c>
      <c r="NV8" s="21">
        <f t="shared" si="159"/>
        <v>95</v>
      </c>
      <c r="NW8" s="21">
        <f t="shared" si="159"/>
        <v>5</v>
      </c>
      <c r="NX8" s="21">
        <f t="shared" si="159"/>
        <v>0</v>
      </c>
      <c r="NY8" s="17">
        <f t="shared" si="160"/>
        <v>20</v>
      </c>
      <c r="NZ8" s="21">
        <f t="shared" si="161"/>
        <v>10</v>
      </c>
      <c r="OA8" s="21">
        <f t="shared" si="161"/>
        <v>10</v>
      </c>
      <c r="OB8" s="21">
        <f t="shared" si="161"/>
        <v>5</v>
      </c>
      <c r="OC8" s="21">
        <f t="shared" si="161"/>
        <v>15</v>
      </c>
      <c r="OD8" s="21">
        <f t="shared" si="161"/>
        <v>25</v>
      </c>
      <c r="OE8" s="21">
        <f t="shared" si="161"/>
        <v>25</v>
      </c>
      <c r="OF8" s="21">
        <f t="shared" si="161"/>
        <v>10</v>
      </c>
      <c r="OG8" s="17">
        <f t="shared" si="162"/>
        <v>20</v>
      </c>
      <c r="OH8" s="21">
        <f t="shared" si="163"/>
        <v>25</v>
      </c>
      <c r="OI8" s="21">
        <f t="shared" si="163"/>
        <v>15</v>
      </c>
      <c r="OJ8" s="21">
        <f t="shared" si="163"/>
        <v>15</v>
      </c>
      <c r="OK8" s="21">
        <f t="shared" si="163"/>
        <v>5</v>
      </c>
      <c r="OL8" s="21">
        <f t="shared" si="163"/>
        <v>30</v>
      </c>
      <c r="OM8" s="21">
        <f t="shared" si="163"/>
        <v>5</v>
      </c>
      <c r="ON8" s="21">
        <f t="shared" si="163"/>
        <v>5</v>
      </c>
      <c r="OO8" s="17">
        <f t="shared" si="164"/>
        <v>20</v>
      </c>
      <c r="OP8" s="21">
        <f t="shared" si="165"/>
        <v>20</v>
      </c>
      <c r="OQ8" s="21">
        <f t="shared" si="165"/>
        <v>20</v>
      </c>
      <c r="OR8" s="21">
        <f t="shared" si="165"/>
        <v>5</v>
      </c>
      <c r="OS8" s="21">
        <f t="shared" si="165"/>
        <v>0</v>
      </c>
      <c r="OT8" s="21">
        <f t="shared" si="165"/>
        <v>35</v>
      </c>
      <c r="OU8" s="21">
        <f t="shared" si="165"/>
        <v>15</v>
      </c>
      <c r="OV8" s="21">
        <f t="shared" si="165"/>
        <v>5</v>
      </c>
      <c r="OW8" s="17">
        <f t="shared" si="166"/>
        <v>20</v>
      </c>
      <c r="OX8" s="21">
        <f t="shared" si="167"/>
        <v>60</v>
      </c>
      <c r="OY8" s="21">
        <f t="shared" si="167"/>
        <v>40</v>
      </c>
      <c r="OZ8" s="21">
        <f t="shared" si="167"/>
        <v>0</v>
      </c>
      <c r="PA8" s="21">
        <f t="shared" si="167"/>
        <v>0</v>
      </c>
      <c r="PB8" s="17">
        <f t="shared" si="168"/>
        <v>20</v>
      </c>
      <c r="PC8" s="21">
        <f t="shared" si="169"/>
        <v>60</v>
      </c>
      <c r="PD8" s="21">
        <f t="shared" si="169"/>
        <v>40</v>
      </c>
      <c r="PE8" s="21">
        <f t="shared" si="169"/>
        <v>0</v>
      </c>
      <c r="PF8" s="21">
        <f t="shared" si="169"/>
        <v>0</v>
      </c>
      <c r="PG8" s="17">
        <f t="shared" si="170"/>
        <v>20</v>
      </c>
      <c r="PH8" s="21">
        <f t="shared" si="171"/>
        <v>60</v>
      </c>
      <c r="PI8" s="21">
        <f t="shared" si="171"/>
        <v>40</v>
      </c>
      <c r="PJ8" s="21">
        <f t="shared" si="171"/>
        <v>0</v>
      </c>
      <c r="PK8" s="21">
        <f t="shared" si="171"/>
        <v>0</v>
      </c>
      <c r="PL8" s="17">
        <f t="shared" si="172"/>
        <v>20</v>
      </c>
      <c r="PM8" s="21">
        <f t="shared" si="173"/>
        <v>50</v>
      </c>
      <c r="PN8" s="21">
        <f t="shared" si="173"/>
        <v>50</v>
      </c>
      <c r="PO8" s="21">
        <f t="shared" si="173"/>
        <v>0</v>
      </c>
      <c r="PP8" s="21">
        <f t="shared" si="173"/>
        <v>0</v>
      </c>
      <c r="PQ8" s="17">
        <f t="shared" si="174"/>
        <v>20</v>
      </c>
      <c r="PR8" s="21">
        <f t="shared" si="175"/>
        <v>60</v>
      </c>
      <c r="PS8" s="21">
        <f t="shared" si="175"/>
        <v>35</v>
      </c>
      <c r="PT8" s="21">
        <f t="shared" si="175"/>
        <v>5</v>
      </c>
      <c r="PU8" s="21">
        <f t="shared" si="175"/>
        <v>0</v>
      </c>
      <c r="PV8" s="17">
        <f t="shared" si="176"/>
        <v>20</v>
      </c>
      <c r="PW8" s="21">
        <f t="shared" si="177"/>
        <v>50</v>
      </c>
      <c r="PX8" s="21">
        <f t="shared" si="177"/>
        <v>45</v>
      </c>
      <c r="PY8" s="21">
        <f t="shared" si="177"/>
        <v>5</v>
      </c>
      <c r="PZ8" s="21">
        <f t="shared" si="177"/>
        <v>0</v>
      </c>
      <c r="QA8" s="17">
        <f t="shared" si="178"/>
        <v>20</v>
      </c>
      <c r="QB8" s="21">
        <f t="shared" si="179"/>
        <v>10</v>
      </c>
      <c r="QC8" s="21">
        <f t="shared" si="179"/>
        <v>55.000000000000007</v>
      </c>
      <c r="QD8" s="21">
        <f t="shared" si="179"/>
        <v>35</v>
      </c>
      <c r="QE8" s="21">
        <f t="shared" si="179"/>
        <v>0</v>
      </c>
      <c r="QF8" s="17">
        <f t="shared" si="180"/>
        <v>20</v>
      </c>
      <c r="QG8" s="21">
        <f t="shared" si="181"/>
        <v>50</v>
      </c>
      <c r="QH8" s="21">
        <f t="shared" si="181"/>
        <v>45</v>
      </c>
      <c r="QI8" s="21">
        <f t="shared" si="181"/>
        <v>5</v>
      </c>
      <c r="QJ8" s="21">
        <f t="shared" si="181"/>
        <v>0</v>
      </c>
      <c r="QK8" s="17">
        <f t="shared" si="182"/>
        <v>20</v>
      </c>
      <c r="QL8" s="21">
        <f t="shared" si="183"/>
        <v>20</v>
      </c>
      <c r="QM8" s="21">
        <f t="shared" si="183"/>
        <v>75</v>
      </c>
      <c r="QN8" s="21">
        <f t="shared" si="183"/>
        <v>5</v>
      </c>
      <c r="QO8" s="21">
        <f t="shared" si="183"/>
        <v>0</v>
      </c>
      <c r="QP8" s="17">
        <f t="shared" si="184"/>
        <v>20</v>
      </c>
      <c r="QQ8" s="21">
        <f t="shared" si="185"/>
        <v>60</v>
      </c>
      <c r="QR8" s="21">
        <f t="shared" si="185"/>
        <v>20</v>
      </c>
      <c r="QS8" s="21">
        <f t="shared" si="185"/>
        <v>20</v>
      </c>
      <c r="QT8" s="21">
        <f t="shared" si="185"/>
        <v>0</v>
      </c>
      <c r="QU8" s="17">
        <f t="shared" si="186"/>
        <v>20</v>
      </c>
      <c r="QV8" s="21">
        <f t="shared" si="187"/>
        <v>25</v>
      </c>
      <c r="QW8" s="21">
        <f t="shared" si="187"/>
        <v>45</v>
      </c>
      <c r="QX8" s="21">
        <f t="shared" si="187"/>
        <v>30</v>
      </c>
      <c r="QY8" s="21">
        <f t="shared" si="187"/>
        <v>0</v>
      </c>
      <c r="QZ8" s="17">
        <f t="shared" si="188"/>
        <v>20</v>
      </c>
      <c r="RA8" s="21">
        <f t="shared" si="189"/>
        <v>20</v>
      </c>
      <c r="RB8" s="21">
        <f t="shared" si="189"/>
        <v>25</v>
      </c>
      <c r="RC8" s="21">
        <f t="shared" si="189"/>
        <v>15</v>
      </c>
      <c r="RD8" s="21">
        <f t="shared" si="189"/>
        <v>5</v>
      </c>
      <c r="RE8" s="21">
        <f t="shared" si="189"/>
        <v>35</v>
      </c>
      <c r="RF8" s="21">
        <f t="shared" si="189"/>
        <v>0</v>
      </c>
      <c r="RG8" s="21">
        <f t="shared" si="189"/>
        <v>0</v>
      </c>
      <c r="RH8" s="17">
        <f t="shared" si="190"/>
        <v>20</v>
      </c>
      <c r="RI8" s="21">
        <f t="shared" si="191"/>
        <v>15</v>
      </c>
      <c r="RJ8" s="21">
        <f t="shared" si="191"/>
        <v>25</v>
      </c>
      <c r="RK8" s="21">
        <f t="shared" si="191"/>
        <v>10</v>
      </c>
      <c r="RL8" s="21">
        <f t="shared" si="191"/>
        <v>30</v>
      </c>
      <c r="RM8" s="21">
        <f t="shared" si="191"/>
        <v>10</v>
      </c>
      <c r="RN8" s="21">
        <f t="shared" si="191"/>
        <v>10</v>
      </c>
      <c r="RO8" s="32">
        <f t="shared" si="192"/>
        <v>63.444444444444443</v>
      </c>
      <c r="RP8" s="17">
        <f t="shared" si="192"/>
        <v>20</v>
      </c>
      <c r="RQ8" s="21">
        <f t="shared" si="193"/>
        <v>40</v>
      </c>
      <c r="RR8" s="21">
        <f t="shared" si="193"/>
        <v>5</v>
      </c>
      <c r="RS8" s="21">
        <f t="shared" si="193"/>
        <v>35</v>
      </c>
      <c r="RT8" s="21">
        <f t="shared" si="193"/>
        <v>50</v>
      </c>
      <c r="RU8" s="21">
        <f t="shared" si="193"/>
        <v>55.000000000000007</v>
      </c>
      <c r="RV8" s="21">
        <f t="shared" si="193"/>
        <v>30</v>
      </c>
      <c r="RW8" s="21">
        <f t="shared" si="193"/>
        <v>5</v>
      </c>
      <c r="RX8" s="21">
        <f t="shared" si="193"/>
        <v>0</v>
      </c>
    </row>
    <row r="9" spans="1:492" ht="15" customHeight="1" outlineLevel="1" x14ac:dyDescent="0.15">
      <c r="A9" s="3"/>
      <c r="B9" s="26" t="s">
        <v>334</v>
      </c>
      <c r="C9" s="17">
        <f t="shared" si="50"/>
        <v>20</v>
      </c>
      <c r="D9" s="49"/>
      <c r="E9" s="50"/>
      <c r="F9" s="50"/>
      <c r="G9" s="50"/>
      <c r="H9" s="50"/>
      <c r="I9" s="50"/>
      <c r="J9" s="51"/>
      <c r="K9" s="17">
        <f t="shared" si="51"/>
        <v>20</v>
      </c>
      <c r="L9" s="21">
        <f t="shared" si="52"/>
        <v>35</v>
      </c>
      <c r="M9" s="21">
        <f t="shared" si="52"/>
        <v>25</v>
      </c>
      <c r="N9" s="21">
        <f t="shared" si="52"/>
        <v>15</v>
      </c>
      <c r="O9" s="21">
        <f t="shared" si="52"/>
        <v>60</v>
      </c>
      <c r="P9" s="21">
        <f t="shared" si="52"/>
        <v>15</v>
      </c>
      <c r="Q9" s="21">
        <f t="shared" si="52"/>
        <v>5</v>
      </c>
      <c r="R9" s="17">
        <f t="shared" si="53"/>
        <v>20</v>
      </c>
      <c r="S9" s="21">
        <f t="shared" si="54"/>
        <v>5</v>
      </c>
      <c r="T9" s="21">
        <f t="shared" si="54"/>
        <v>10</v>
      </c>
      <c r="U9" s="21">
        <f t="shared" si="54"/>
        <v>10</v>
      </c>
      <c r="V9" s="21">
        <f t="shared" si="54"/>
        <v>30</v>
      </c>
      <c r="W9" s="21">
        <f t="shared" si="54"/>
        <v>25</v>
      </c>
      <c r="X9" s="21">
        <f t="shared" si="54"/>
        <v>10</v>
      </c>
      <c r="Y9" s="21">
        <f t="shared" si="54"/>
        <v>0</v>
      </c>
      <c r="Z9" s="21">
        <f t="shared" si="54"/>
        <v>10</v>
      </c>
      <c r="AA9" s="52">
        <f t="shared" si="55"/>
        <v>2164.1111111111113</v>
      </c>
      <c r="AB9" s="17">
        <f t="shared" si="55"/>
        <v>20</v>
      </c>
      <c r="AC9" s="21">
        <f t="shared" si="56"/>
        <v>60</v>
      </c>
      <c r="AD9" s="21">
        <f t="shared" si="56"/>
        <v>10</v>
      </c>
      <c r="AE9" s="21">
        <f t="shared" si="56"/>
        <v>10</v>
      </c>
      <c r="AF9" s="21">
        <f t="shared" si="56"/>
        <v>15</v>
      </c>
      <c r="AG9" s="21">
        <f t="shared" si="56"/>
        <v>5</v>
      </c>
      <c r="AH9" s="21">
        <f t="shared" si="56"/>
        <v>0</v>
      </c>
      <c r="AI9" s="52">
        <f t="shared" si="57"/>
        <v>2.4500000000000002</v>
      </c>
      <c r="AJ9" s="17">
        <f t="shared" si="57"/>
        <v>20</v>
      </c>
      <c r="AK9" s="21">
        <f t="shared" si="58"/>
        <v>85</v>
      </c>
      <c r="AL9" s="21">
        <f t="shared" si="58"/>
        <v>10</v>
      </c>
      <c r="AM9" s="21">
        <f t="shared" si="58"/>
        <v>5</v>
      </c>
      <c r="AN9" s="21">
        <f t="shared" si="58"/>
        <v>0</v>
      </c>
      <c r="AO9" s="21">
        <f t="shared" si="58"/>
        <v>0</v>
      </c>
      <c r="AP9" s="21">
        <f t="shared" si="58"/>
        <v>0</v>
      </c>
      <c r="AQ9" s="52">
        <f t="shared" si="59"/>
        <v>1.2</v>
      </c>
      <c r="AR9" s="17">
        <f t="shared" si="59"/>
        <v>20</v>
      </c>
      <c r="AS9" s="21">
        <f t="shared" si="60"/>
        <v>15</v>
      </c>
      <c r="AT9" s="21">
        <f t="shared" si="60"/>
        <v>25</v>
      </c>
      <c r="AU9" s="21">
        <f t="shared" si="60"/>
        <v>15</v>
      </c>
      <c r="AV9" s="21">
        <f t="shared" si="60"/>
        <v>10</v>
      </c>
      <c r="AW9" s="21">
        <f t="shared" si="60"/>
        <v>20</v>
      </c>
      <c r="AX9" s="21">
        <f t="shared" si="60"/>
        <v>10</v>
      </c>
      <c r="AY9" s="21">
        <f t="shared" si="60"/>
        <v>5</v>
      </c>
      <c r="AZ9" s="21">
        <f t="shared" si="60"/>
        <v>0</v>
      </c>
      <c r="BA9" s="52">
        <f t="shared" si="61"/>
        <v>37.85</v>
      </c>
      <c r="BB9" s="17">
        <f t="shared" si="61"/>
        <v>20</v>
      </c>
      <c r="BC9" s="21">
        <f t="shared" si="62"/>
        <v>10</v>
      </c>
      <c r="BD9" s="21">
        <f t="shared" si="62"/>
        <v>25</v>
      </c>
      <c r="BE9" s="21">
        <f t="shared" si="62"/>
        <v>25</v>
      </c>
      <c r="BF9" s="21">
        <f t="shared" si="62"/>
        <v>10</v>
      </c>
      <c r="BG9" s="21">
        <f t="shared" si="62"/>
        <v>15</v>
      </c>
      <c r="BH9" s="21">
        <f t="shared" si="62"/>
        <v>10</v>
      </c>
      <c r="BI9" s="21">
        <f t="shared" si="62"/>
        <v>5</v>
      </c>
      <c r="BJ9" s="21">
        <f t="shared" si="62"/>
        <v>0</v>
      </c>
      <c r="BK9" s="52">
        <f t="shared" si="63"/>
        <v>5</v>
      </c>
      <c r="BL9" s="17">
        <f t="shared" si="63"/>
        <v>20</v>
      </c>
      <c r="BM9" s="21">
        <f t="shared" si="64"/>
        <v>75</v>
      </c>
      <c r="BN9" s="21">
        <f t="shared" si="65"/>
        <v>0</v>
      </c>
      <c r="BO9" s="21">
        <f t="shared" si="66"/>
        <v>15</v>
      </c>
      <c r="BP9" s="21">
        <f t="shared" si="67"/>
        <v>0</v>
      </c>
      <c r="BQ9" s="21">
        <f t="shared" si="68"/>
        <v>10</v>
      </c>
      <c r="BR9" s="52">
        <f t="shared" si="69"/>
        <v>0.33333333333333331</v>
      </c>
      <c r="BS9" s="17">
        <f t="shared" si="69"/>
        <v>20</v>
      </c>
      <c r="BT9" s="21">
        <f t="shared" si="70"/>
        <v>60</v>
      </c>
      <c r="BU9" s="21">
        <f t="shared" si="71"/>
        <v>20</v>
      </c>
      <c r="BV9" s="21">
        <f t="shared" si="72"/>
        <v>5</v>
      </c>
      <c r="BW9" s="21">
        <f t="shared" si="73"/>
        <v>5</v>
      </c>
      <c r="BX9" s="21">
        <f t="shared" si="74"/>
        <v>10</v>
      </c>
      <c r="BY9" s="52">
        <f t="shared" si="75"/>
        <v>0.5</v>
      </c>
      <c r="BZ9" s="17">
        <f t="shared" si="75"/>
        <v>20</v>
      </c>
      <c r="CA9" s="21">
        <f t="shared" si="76"/>
        <v>65</v>
      </c>
      <c r="CB9" s="21">
        <f t="shared" si="77"/>
        <v>15</v>
      </c>
      <c r="CC9" s="21">
        <f t="shared" si="78"/>
        <v>5</v>
      </c>
      <c r="CD9" s="21">
        <f t="shared" si="79"/>
        <v>5</v>
      </c>
      <c r="CE9" s="21">
        <f t="shared" si="80"/>
        <v>10</v>
      </c>
      <c r="CF9" s="52">
        <f t="shared" si="81"/>
        <v>0.55555555555555558</v>
      </c>
      <c r="CG9" s="17">
        <f t="shared" si="81"/>
        <v>20</v>
      </c>
      <c r="CH9" s="21">
        <f t="shared" si="82"/>
        <v>30</v>
      </c>
      <c r="CI9" s="21">
        <f t="shared" si="83"/>
        <v>30</v>
      </c>
      <c r="CJ9" s="21">
        <f t="shared" si="84"/>
        <v>20</v>
      </c>
      <c r="CK9" s="21">
        <f t="shared" si="85"/>
        <v>10</v>
      </c>
      <c r="CL9" s="21">
        <f t="shared" si="86"/>
        <v>10</v>
      </c>
      <c r="CM9" s="52">
        <f t="shared" si="87"/>
        <v>1.1111111111111112</v>
      </c>
      <c r="CN9" s="17">
        <f t="shared" si="87"/>
        <v>20</v>
      </c>
      <c r="CO9" s="21">
        <f t="shared" si="88"/>
        <v>10</v>
      </c>
      <c r="CP9" s="21">
        <f t="shared" si="88"/>
        <v>20</v>
      </c>
      <c r="CQ9" s="21">
        <f t="shared" si="88"/>
        <v>20</v>
      </c>
      <c r="CR9" s="21">
        <f t="shared" si="88"/>
        <v>25</v>
      </c>
      <c r="CS9" s="21">
        <f t="shared" si="88"/>
        <v>15</v>
      </c>
      <c r="CT9" s="21">
        <f t="shared" si="88"/>
        <v>0</v>
      </c>
      <c r="CU9" s="21">
        <f t="shared" si="88"/>
        <v>10</v>
      </c>
      <c r="CV9" s="52">
        <f t="shared" si="89"/>
        <v>2.5</v>
      </c>
      <c r="CW9" s="17">
        <f t="shared" si="89"/>
        <v>20</v>
      </c>
      <c r="CX9" s="21">
        <f t="shared" si="90"/>
        <v>10</v>
      </c>
      <c r="CY9" s="21">
        <f t="shared" si="90"/>
        <v>10</v>
      </c>
      <c r="CZ9" s="21">
        <f t="shared" si="90"/>
        <v>15</v>
      </c>
      <c r="DA9" s="21">
        <f t="shared" si="90"/>
        <v>20</v>
      </c>
      <c r="DB9" s="21">
        <f t="shared" si="90"/>
        <v>5</v>
      </c>
      <c r="DC9" s="21">
        <f t="shared" si="90"/>
        <v>20</v>
      </c>
      <c r="DD9" s="21">
        <f t="shared" si="90"/>
        <v>10</v>
      </c>
      <c r="DE9" s="21">
        <f t="shared" si="90"/>
        <v>10</v>
      </c>
      <c r="DF9" s="52">
        <f t="shared" si="91"/>
        <v>65.959595959595958</v>
      </c>
      <c r="DG9" s="17">
        <f t="shared" si="91"/>
        <v>20</v>
      </c>
      <c r="DH9" s="21">
        <f t="shared" si="92"/>
        <v>30</v>
      </c>
      <c r="DI9" s="21">
        <f t="shared" si="92"/>
        <v>75</v>
      </c>
      <c r="DJ9" s="21">
        <f t="shared" si="92"/>
        <v>75</v>
      </c>
      <c r="DK9" s="21">
        <f t="shared" si="92"/>
        <v>45</v>
      </c>
      <c r="DL9" s="21">
        <f t="shared" si="92"/>
        <v>65</v>
      </c>
      <c r="DM9" s="21">
        <f t="shared" si="92"/>
        <v>90</v>
      </c>
      <c r="DN9" s="21">
        <f t="shared" si="92"/>
        <v>95</v>
      </c>
      <c r="DO9" s="21">
        <f t="shared" si="92"/>
        <v>90</v>
      </c>
      <c r="DP9" s="21">
        <f t="shared" si="92"/>
        <v>65</v>
      </c>
      <c r="DQ9" s="21">
        <f t="shared" si="92"/>
        <v>90</v>
      </c>
      <c r="DR9" s="21">
        <f t="shared" si="92"/>
        <v>10</v>
      </c>
      <c r="DS9" s="21">
        <f t="shared" si="92"/>
        <v>0</v>
      </c>
      <c r="DT9" s="17">
        <f t="shared" si="93"/>
        <v>20</v>
      </c>
      <c r="DU9" s="21">
        <f t="shared" si="94"/>
        <v>30</v>
      </c>
      <c r="DV9" s="21">
        <f t="shared" si="94"/>
        <v>5</v>
      </c>
      <c r="DW9" s="21">
        <f t="shared" si="94"/>
        <v>15</v>
      </c>
      <c r="DX9" s="21">
        <f t="shared" si="94"/>
        <v>40</v>
      </c>
      <c r="DY9" s="21">
        <f t="shared" si="94"/>
        <v>5</v>
      </c>
      <c r="DZ9" s="21">
        <f t="shared" si="94"/>
        <v>5</v>
      </c>
      <c r="EA9" s="21">
        <f t="shared" si="94"/>
        <v>0</v>
      </c>
      <c r="EB9" s="32">
        <f t="shared" si="95"/>
        <v>105.7</v>
      </c>
      <c r="EC9" s="17">
        <f t="shared" si="95"/>
        <v>20</v>
      </c>
      <c r="ED9" s="21">
        <f t="shared" si="96"/>
        <v>20</v>
      </c>
      <c r="EE9" s="21">
        <f t="shared" si="96"/>
        <v>15</v>
      </c>
      <c r="EF9" s="21">
        <f t="shared" si="96"/>
        <v>15</v>
      </c>
      <c r="EG9" s="21">
        <f t="shared" si="96"/>
        <v>25</v>
      </c>
      <c r="EH9" s="21">
        <f t="shared" si="96"/>
        <v>15</v>
      </c>
      <c r="EI9" s="21">
        <f t="shared" si="96"/>
        <v>5</v>
      </c>
      <c r="EJ9" s="21">
        <f t="shared" si="96"/>
        <v>5</v>
      </c>
      <c r="EK9" s="32">
        <f t="shared" si="97"/>
        <v>1168.5263157894738</v>
      </c>
      <c r="EL9" s="17">
        <f t="shared" si="97"/>
        <v>20</v>
      </c>
      <c r="EM9" s="21">
        <f t="shared" si="98"/>
        <v>10</v>
      </c>
      <c r="EN9" s="21">
        <f t="shared" si="98"/>
        <v>85</v>
      </c>
      <c r="EO9" s="21">
        <f t="shared" si="98"/>
        <v>5</v>
      </c>
      <c r="EP9" s="17">
        <f t="shared" si="99"/>
        <v>20</v>
      </c>
      <c r="EQ9" s="21">
        <f t="shared" si="100"/>
        <v>0</v>
      </c>
      <c r="ER9" s="21">
        <f t="shared" si="100"/>
        <v>95</v>
      </c>
      <c r="ES9" s="21">
        <f t="shared" si="100"/>
        <v>5</v>
      </c>
      <c r="ET9" s="17">
        <f t="shared" si="101"/>
        <v>20</v>
      </c>
      <c r="EU9" s="21">
        <f t="shared" si="102"/>
        <v>55.000000000000007</v>
      </c>
      <c r="EV9" s="21">
        <f t="shared" si="102"/>
        <v>30</v>
      </c>
      <c r="EW9" s="21">
        <f t="shared" si="102"/>
        <v>15</v>
      </c>
      <c r="EX9" s="21">
        <f t="shared" si="102"/>
        <v>0</v>
      </c>
      <c r="EY9" s="21">
        <f t="shared" si="102"/>
        <v>0</v>
      </c>
      <c r="EZ9" s="17">
        <f t="shared" si="103"/>
        <v>17</v>
      </c>
      <c r="FA9" s="21">
        <f t="shared" si="104"/>
        <v>29.411764705882355</v>
      </c>
      <c r="FB9" s="21">
        <f t="shared" si="104"/>
        <v>17.647058823529413</v>
      </c>
      <c r="FC9" s="21">
        <f t="shared" si="104"/>
        <v>5.8823529411764701</v>
      </c>
      <c r="FD9" s="21">
        <f t="shared" si="104"/>
        <v>5.8823529411764701</v>
      </c>
      <c r="FE9" s="21">
        <f t="shared" si="104"/>
        <v>29.411764705882355</v>
      </c>
      <c r="FF9" s="21">
        <f t="shared" si="104"/>
        <v>11.76470588235294</v>
      </c>
      <c r="FG9" s="17">
        <f t="shared" si="105"/>
        <v>3</v>
      </c>
      <c r="FH9" s="21">
        <f t="shared" si="106"/>
        <v>0</v>
      </c>
      <c r="FI9" s="21">
        <f t="shared" si="106"/>
        <v>66.666666666666657</v>
      </c>
      <c r="FJ9" s="21">
        <f t="shared" si="106"/>
        <v>0</v>
      </c>
      <c r="FK9" s="21">
        <f t="shared" si="106"/>
        <v>0</v>
      </c>
      <c r="FL9" s="21">
        <f t="shared" si="106"/>
        <v>33.333333333333329</v>
      </c>
      <c r="FM9" s="21">
        <f t="shared" si="106"/>
        <v>33.333333333333329</v>
      </c>
      <c r="FN9" s="21">
        <f t="shared" si="106"/>
        <v>0</v>
      </c>
      <c r="FO9" s="21">
        <f t="shared" si="106"/>
        <v>0</v>
      </c>
      <c r="FP9" s="21">
        <f t="shared" si="106"/>
        <v>0</v>
      </c>
      <c r="FQ9" s="17">
        <f t="shared" si="107"/>
        <v>20</v>
      </c>
      <c r="FR9" s="21">
        <f t="shared" si="108"/>
        <v>5</v>
      </c>
      <c r="FS9" s="21">
        <f t="shared" si="108"/>
        <v>5</v>
      </c>
      <c r="FT9" s="21">
        <f t="shared" si="108"/>
        <v>35</v>
      </c>
      <c r="FU9" s="21">
        <f t="shared" si="108"/>
        <v>15</v>
      </c>
      <c r="FV9" s="21">
        <f t="shared" si="108"/>
        <v>15</v>
      </c>
      <c r="FW9" s="21">
        <f t="shared" si="108"/>
        <v>15</v>
      </c>
      <c r="FX9" s="21">
        <f t="shared" si="108"/>
        <v>5</v>
      </c>
      <c r="FY9" s="21">
        <f t="shared" si="108"/>
        <v>5</v>
      </c>
      <c r="FZ9" s="32">
        <f t="shared" si="109"/>
        <v>89.21052631578948</v>
      </c>
      <c r="GA9" s="17">
        <f t="shared" si="109"/>
        <v>20</v>
      </c>
      <c r="GB9" s="21">
        <f t="shared" si="110"/>
        <v>30</v>
      </c>
      <c r="GC9" s="21">
        <f t="shared" si="110"/>
        <v>25</v>
      </c>
      <c r="GD9" s="21">
        <f t="shared" si="110"/>
        <v>15</v>
      </c>
      <c r="GE9" s="21">
        <f t="shared" si="110"/>
        <v>5</v>
      </c>
      <c r="GF9" s="21">
        <f t="shared" si="110"/>
        <v>10</v>
      </c>
      <c r="GG9" s="21">
        <f t="shared" si="110"/>
        <v>5</v>
      </c>
      <c r="GH9" s="21">
        <f t="shared" si="110"/>
        <v>10</v>
      </c>
      <c r="GI9" s="32">
        <f t="shared" si="111"/>
        <v>6.1111111111111107</v>
      </c>
      <c r="GJ9" s="17">
        <f t="shared" si="111"/>
        <v>19</v>
      </c>
      <c r="GK9" s="21">
        <f t="shared" si="112"/>
        <v>26.315789473684209</v>
      </c>
      <c r="GL9" s="21">
        <f t="shared" si="112"/>
        <v>42.105263157894733</v>
      </c>
      <c r="GM9" s="21">
        <f t="shared" si="112"/>
        <v>10.526315789473683</v>
      </c>
      <c r="GN9" s="21">
        <f t="shared" si="112"/>
        <v>5.2631578947368416</v>
      </c>
      <c r="GO9" s="21">
        <f t="shared" si="112"/>
        <v>0</v>
      </c>
      <c r="GP9" s="21">
        <f t="shared" si="112"/>
        <v>5.2631578947368416</v>
      </c>
      <c r="GQ9" s="21">
        <f t="shared" si="112"/>
        <v>10.526315789473683</v>
      </c>
      <c r="GR9" s="32">
        <f t="shared" si="113"/>
        <v>11.231633676050011</v>
      </c>
      <c r="GS9" s="17">
        <f t="shared" si="113"/>
        <v>20</v>
      </c>
      <c r="GT9" s="21">
        <f t="shared" si="114"/>
        <v>45</v>
      </c>
      <c r="GU9" s="21">
        <f t="shared" si="114"/>
        <v>5</v>
      </c>
      <c r="GV9" s="21">
        <f t="shared" si="114"/>
        <v>5</v>
      </c>
      <c r="GW9" s="21">
        <f t="shared" si="114"/>
        <v>30</v>
      </c>
      <c r="GX9" s="21">
        <f t="shared" si="114"/>
        <v>5</v>
      </c>
      <c r="GY9" s="21">
        <f t="shared" si="114"/>
        <v>5</v>
      </c>
      <c r="GZ9" s="21">
        <f t="shared" si="114"/>
        <v>5</v>
      </c>
      <c r="HA9" s="32">
        <f t="shared" si="115"/>
        <v>15.421052631578947</v>
      </c>
      <c r="HB9" s="17">
        <f t="shared" si="115"/>
        <v>19</v>
      </c>
      <c r="HC9" s="21">
        <f t="shared" si="116"/>
        <v>10.526315789473683</v>
      </c>
      <c r="HD9" s="21">
        <f t="shared" si="116"/>
        <v>10.526315789473683</v>
      </c>
      <c r="HE9" s="21">
        <f t="shared" si="116"/>
        <v>5.2631578947368416</v>
      </c>
      <c r="HF9" s="21">
        <f t="shared" si="116"/>
        <v>26.315789473684209</v>
      </c>
      <c r="HG9" s="21">
        <f t="shared" si="116"/>
        <v>42.105263157894733</v>
      </c>
      <c r="HH9" s="21">
        <f t="shared" si="116"/>
        <v>5.2631578947368416</v>
      </c>
      <c r="HI9" s="32">
        <f t="shared" si="117"/>
        <v>81.790746920110877</v>
      </c>
      <c r="HJ9" s="17">
        <f t="shared" si="117"/>
        <v>19</v>
      </c>
      <c r="HK9" s="21">
        <f t="shared" si="118"/>
        <v>42.105263157894733</v>
      </c>
      <c r="HL9" s="21">
        <f t="shared" si="118"/>
        <v>15.789473684210526</v>
      </c>
      <c r="HM9" s="21">
        <f t="shared" si="118"/>
        <v>15.789473684210526</v>
      </c>
      <c r="HN9" s="21">
        <f t="shared" si="118"/>
        <v>10.526315789473683</v>
      </c>
      <c r="HO9" s="21">
        <f t="shared" si="118"/>
        <v>10.526315789473683</v>
      </c>
      <c r="HP9" s="21">
        <f t="shared" si="118"/>
        <v>5.2631578947368416</v>
      </c>
      <c r="HQ9" s="32">
        <f t="shared" si="119"/>
        <v>18.209253079889123</v>
      </c>
      <c r="HR9" s="17">
        <f t="shared" si="119"/>
        <v>20</v>
      </c>
      <c r="HS9" s="21">
        <f t="shared" si="120"/>
        <v>10</v>
      </c>
      <c r="HT9" s="21">
        <f t="shared" si="120"/>
        <v>35</v>
      </c>
      <c r="HU9" s="21">
        <f t="shared" si="120"/>
        <v>25</v>
      </c>
      <c r="HV9" s="21">
        <f t="shared" si="120"/>
        <v>5</v>
      </c>
      <c r="HW9" s="21">
        <f t="shared" si="120"/>
        <v>5</v>
      </c>
      <c r="HX9" s="21">
        <f t="shared" si="120"/>
        <v>5</v>
      </c>
      <c r="HY9" s="21">
        <f t="shared" si="120"/>
        <v>5</v>
      </c>
      <c r="HZ9" s="21">
        <f t="shared" si="120"/>
        <v>10</v>
      </c>
      <c r="IA9" s="32">
        <f t="shared" si="121"/>
        <v>31.555555555555557</v>
      </c>
      <c r="IB9" s="17">
        <f t="shared" si="121"/>
        <v>19</v>
      </c>
      <c r="IC9" s="21">
        <f t="shared" si="122"/>
        <v>5.2631578947368416</v>
      </c>
      <c r="ID9" s="21">
        <f t="shared" si="122"/>
        <v>36.84210526315789</v>
      </c>
      <c r="IE9" s="21">
        <f t="shared" si="122"/>
        <v>31.578947368421051</v>
      </c>
      <c r="IF9" s="21">
        <f t="shared" si="122"/>
        <v>10.526315789473683</v>
      </c>
      <c r="IG9" s="21">
        <f t="shared" si="122"/>
        <v>5.2631578947368416</v>
      </c>
      <c r="IH9" s="21">
        <f t="shared" si="122"/>
        <v>10.526315789473683</v>
      </c>
      <c r="II9" s="32">
        <f t="shared" si="123"/>
        <v>36.121105481514498</v>
      </c>
      <c r="IJ9" s="17">
        <f t="shared" si="123"/>
        <v>20</v>
      </c>
      <c r="IK9" s="21">
        <f t="shared" si="124"/>
        <v>0</v>
      </c>
      <c r="IL9" s="21">
        <f t="shared" si="124"/>
        <v>5</v>
      </c>
      <c r="IM9" s="21">
        <f t="shared" si="124"/>
        <v>10</v>
      </c>
      <c r="IN9" s="21">
        <f t="shared" si="124"/>
        <v>10</v>
      </c>
      <c r="IO9" s="21">
        <f t="shared" si="124"/>
        <v>20</v>
      </c>
      <c r="IP9" s="21">
        <f t="shared" si="124"/>
        <v>20</v>
      </c>
      <c r="IQ9" s="21">
        <f t="shared" si="124"/>
        <v>0</v>
      </c>
      <c r="IR9" s="21">
        <f t="shared" si="124"/>
        <v>35</v>
      </c>
      <c r="IS9" s="32">
        <f t="shared" si="125"/>
        <v>81.15384615384616</v>
      </c>
      <c r="IT9" s="17">
        <f t="shared" si="125"/>
        <v>20</v>
      </c>
      <c r="IU9" s="21">
        <f t="shared" si="126"/>
        <v>90</v>
      </c>
      <c r="IV9" s="21">
        <f t="shared" si="126"/>
        <v>10</v>
      </c>
      <c r="IW9" s="21">
        <f t="shared" si="126"/>
        <v>0</v>
      </c>
      <c r="IX9" s="17">
        <f t="shared" si="125"/>
        <v>20</v>
      </c>
      <c r="IY9" s="21">
        <f t="shared" si="127"/>
        <v>10</v>
      </c>
      <c r="IZ9" s="21">
        <f t="shared" si="127"/>
        <v>5</v>
      </c>
      <c r="JA9" s="21">
        <f t="shared" si="127"/>
        <v>15</v>
      </c>
      <c r="JB9" s="21">
        <f t="shared" si="127"/>
        <v>20</v>
      </c>
      <c r="JC9" s="21">
        <f t="shared" si="127"/>
        <v>10</v>
      </c>
      <c r="JD9" s="21">
        <f t="shared" si="127"/>
        <v>0</v>
      </c>
      <c r="JE9" s="21">
        <f t="shared" si="127"/>
        <v>5</v>
      </c>
      <c r="JF9" s="21">
        <f t="shared" si="127"/>
        <v>35</v>
      </c>
      <c r="JG9" s="32">
        <f t="shared" si="128"/>
        <v>21.846153846153847</v>
      </c>
      <c r="JH9" s="17">
        <f t="shared" si="128"/>
        <v>18</v>
      </c>
      <c r="JI9" s="21">
        <f t="shared" si="129"/>
        <v>11.111111111111111</v>
      </c>
      <c r="JJ9" s="21">
        <f t="shared" si="129"/>
        <v>11.111111111111111</v>
      </c>
      <c r="JK9" s="21">
        <f t="shared" si="129"/>
        <v>11.111111111111111</v>
      </c>
      <c r="JL9" s="21">
        <f t="shared" si="129"/>
        <v>27.777777777777779</v>
      </c>
      <c r="JM9" s="21">
        <f t="shared" si="129"/>
        <v>38.888888888888893</v>
      </c>
      <c r="JN9" s="32">
        <f t="shared" si="130"/>
        <v>81.205272578941347</v>
      </c>
      <c r="JO9" s="17">
        <f t="shared" si="130"/>
        <v>20</v>
      </c>
      <c r="JP9" s="21">
        <f t="shared" si="131"/>
        <v>20</v>
      </c>
      <c r="JQ9" s="21">
        <f t="shared" si="131"/>
        <v>35</v>
      </c>
      <c r="JR9" s="21">
        <f t="shared" si="131"/>
        <v>40</v>
      </c>
      <c r="JS9" s="21">
        <f t="shared" si="131"/>
        <v>5</v>
      </c>
      <c r="JT9" s="17">
        <f t="shared" si="132"/>
        <v>20</v>
      </c>
      <c r="JU9" s="21">
        <f t="shared" si="133"/>
        <v>90</v>
      </c>
      <c r="JV9" s="21">
        <f t="shared" si="133"/>
        <v>10</v>
      </c>
      <c r="JW9" s="21">
        <f t="shared" si="133"/>
        <v>0</v>
      </c>
      <c r="JX9" s="17">
        <f t="shared" si="134"/>
        <v>20</v>
      </c>
      <c r="JY9" s="21">
        <f t="shared" si="135"/>
        <v>10</v>
      </c>
      <c r="JZ9" s="21">
        <f t="shared" si="135"/>
        <v>10</v>
      </c>
      <c r="KA9" s="21">
        <f t="shared" si="135"/>
        <v>20</v>
      </c>
      <c r="KB9" s="21">
        <f t="shared" si="135"/>
        <v>15</v>
      </c>
      <c r="KC9" s="21">
        <f t="shared" si="135"/>
        <v>10</v>
      </c>
      <c r="KD9" s="21">
        <f t="shared" si="135"/>
        <v>0</v>
      </c>
      <c r="KE9" s="21">
        <f t="shared" si="135"/>
        <v>5</v>
      </c>
      <c r="KF9" s="21">
        <f t="shared" si="135"/>
        <v>30</v>
      </c>
      <c r="KG9" s="32">
        <f t="shared" si="136"/>
        <v>20</v>
      </c>
      <c r="KH9" s="17">
        <f t="shared" si="136"/>
        <v>18</v>
      </c>
      <c r="KI9" s="21">
        <f t="shared" si="137"/>
        <v>16.666666666666664</v>
      </c>
      <c r="KJ9" s="21">
        <f t="shared" si="137"/>
        <v>11.111111111111111</v>
      </c>
      <c r="KK9" s="21">
        <f t="shared" si="137"/>
        <v>0</v>
      </c>
      <c r="KL9" s="21">
        <f t="shared" si="137"/>
        <v>33.333333333333329</v>
      </c>
      <c r="KM9" s="21">
        <f t="shared" si="137"/>
        <v>38.888888888888893</v>
      </c>
      <c r="KN9" s="32">
        <f t="shared" si="138"/>
        <v>78.014812882677575</v>
      </c>
      <c r="KO9" s="17">
        <f t="shared" si="138"/>
        <v>18</v>
      </c>
      <c r="KP9" s="21">
        <f t="shared" si="139"/>
        <v>83.333333333333343</v>
      </c>
      <c r="KQ9" s="21">
        <f t="shared" si="139"/>
        <v>44.444444444444443</v>
      </c>
      <c r="KR9" s="21">
        <f t="shared" si="139"/>
        <v>5.5555555555555554</v>
      </c>
      <c r="KS9" s="21">
        <f t="shared" si="139"/>
        <v>11.111111111111111</v>
      </c>
      <c r="KT9" s="17">
        <f t="shared" si="140"/>
        <v>8</v>
      </c>
      <c r="KU9" s="21">
        <f t="shared" si="141"/>
        <v>12.5</v>
      </c>
      <c r="KV9" s="21">
        <f t="shared" si="141"/>
        <v>62.5</v>
      </c>
      <c r="KW9" s="21">
        <f t="shared" si="141"/>
        <v>12.5</v>
      </c>
      <c r="KX9" s="21">
        <f t="shared" si="141"/>
        <v>0</v>
      </c>
      <c r="KY9" s="21">
        <f t="shared" si="141"/>
        <v>0</v>
      </c>
      <c r="KZ9" s="21">
        <f t="shared" si="141"/>
        <v>0</v>
      </c>
      <c r="LA9" s="21">
        <f t="shared" si="141"/>
        <v>12.5</v>
      </c>
      <c r="LB9" s="21">
        <f t="shared" si="141"/>
        <v>0</v>
      </c>
      <c r="LC9" s="21">
        <f t="shared" si="141"/>
        <v>0</v>
      </c>
      <c r="LD9" s="21">
        <f t="shared" si="141"/>
        <v>0</v>
      </c>
      <c r="LE9" s="21">
        <f t="shared" si="141"/>
        <v>0</v>
      </c>
      <c r="LF9" s="21">
        <f t="shared" si="141"/>
        <v>0</v>
      </c>
      <c r="LG9" s="21">
        <f t="shared" si="141"/>
        <v>0</v>
      </c>
      <c r="LH9" s="17">
        <f t="shared" si="142"/>
        <v>0</v>
      </c>
      <c r="LI9" s="21">
        <f t="shared" si="143"/>
        <v>0</v>
      </c>
      <c r="LJ9" s="21">
        <f t="shared" si="143"/>
        <v>0</v>
      </c>
      <c r="LK9" s="21">
        <f t="shared" si="143"/>
        <v>0</v>
      </c>
      <c r="LL9" s="21">
        <f t="shared" si="143"/>
        <v>0</v>
      </c>
      <c r="LM9" s="21">
        <f t="shared" si="143"/>
        <v>0</v>
      </c>
      <c r="LN9" s="21">
        <f t="shared" si="143"/>
        <v>0</v>
      </c>
      <c r="LO9" s="21">
        <f t="shared" si="143"/>
        <v>0</v>
      </c>
      <c r="LP9" s="21">
        <f t="shared" si="143"/>
        <v>0</v>
      </c>
      <c r="LQ9" s="21">
        <f t="shared" si="143"/>
        <v>0</v>
      </c>
      <c r="LR9" s="17">
        <f t="shared" si="144"/>
        <v>20</v>
      </c>
      <c r="LS9" s="21">
        <f t="shared" si="145"/>
        <v>15</v>
      </c>
      <c r="LT9" s="21">
        <f t="shared" si="145"/>
        <v>5</v>
      </c>
      <c r="LU9" s="21">
        <f t="shared" si="145"/>
        <v>5</v>
      </c>
      <c r="LV9" s="21">
        <f t="shared" si="145"/>
        <v>40</v>
      </c>
      <c r="LW9" s="21">
        <f t="shared" si="145"/>
        <v>30</v>
      </c>
      <c r="LX9" s="21">
        <f t="shared" si="145"/>
        <v>5</v>
      </c>
      <c r="LY9" s="52">
        <f t="shared" si="146"/>
        <v>76.78947368421052</v>
      </c>
      <c r="LZ9" s="17">
        <f t="shared" si="146"/>
        <v>20</v>
      </c>
      <c r="MA9" s="21">
        <f t="shared" si="147"/>
        <v>95</v>
      </c>
      <c r="MB9" s="21">
        <f t="shared" si="147"/>
        <v>95</v>
      </c>
      <c r="MC9" s="21">
        <f t="shared" si="147"/>
        <v>95</v>
      </c>
      <c r="MD9" s="21">
        <f t="shared" si="147"/>
        <v>100</v>
      </c>
      <c r="ME9" s="21">
        <f t="shared" si="147"/>
        <v>95</v>
      </c>
      <c r="MF9" s="21">
        <f t="shared" si="147"/>
        <v>100</v>
      </c>
      <c r="MG9" s="21">
        <f t="shared" si="147"/>
        <v>95</v>
      </c>
      <c r="MH9" s="21">
        <f t="shared" si="147"/>
        <v>100</v>
      </c>
      <c r="MI9" s="21">
        <f t="shared" si="147"/>
        <v>100</v>
      </c>
      <c r="MJ9" s="21">
        <f t="shared" si="147"/>
        <v>50</v>
      </c>
      <c r="MK9" s="21">
        <f t="shared" si="147"/>
        <v>45</v>
      </c>
      <c r="ML9" s="21">
        <f t="shared" si="147"/>
        <v>30</v>
      </c>
      <c r="MM9" s="21">
        <f t="shared" si="147"/>
        <v>25</v>
      </c>
      <c r="MN9" s="21">
        <f t="shared" si="147"/>
        <v>100</v>
      </c>
      <c r="MO9" s="21">
        <f t="shared" si="147"/>
        <v>95</v>
      </c>
      <c r="MP9" s="21">
        <f t="shared" si="147"/>
        <v>90</v>
      </c>
      <c r="MQ9" s="21">
        <f t="shared" si="147"/>
        <v>30</v>
      </c>
      <c r="MR9" s="21">
        <f t="shared" si="147"/>
        <v>0</v>
      </c>
      <c r="MS9" s="17">
        <f t="shared" si="148"/>
        <v>20</v>
      </c>
      <c r="MT9" s="21">
        <f t="shared" si="149"/>
        <v>15</v>
      </c>
      <c r="MU9" s="21">
        <f t="shared" si="149"/>
        <v>40</v>
      </c>
      <c r="MV9" s="21">
        <f t="shared" si="149"/>
        <v>70</v>
      </c>
      <c r="MW9" s="21">
        <f t="shared" si="149"/>
        <v>5</v>
      </c>
      <c r="MX9" s="17">
        <f t="shared" si="150"/>
        <v>20</v>
      </c>
      <c r="MY9" s="21">
        <f t="shared" si="151"/>
        <v>55.000000000000007</v>
      </c>
      <c r="MZ9" s="21">
        <f t="shared" si="151"/>
        <v>35</v>
      </c>
      <c r="NA9" s="21">
        <f t="shared" si="151"/>
        <v>10</v>
      </c>
      <c r="NB9" s="21">
        <f t="shared" si="151"/>
        <v>0</v>
      </c>
      <c r="NC9" s="17">
        <f t="shared" si="152"/>
        <v>20</v>
      </c>
      <c r="ND9" s="21">
        <f t="shared" si="153"/>
        <v>50</v>
      </c>
      <c r="NE9" s="21">
        <f t="shared" si="153"/>
        <v>45</v>
      </c>
      <c r="NF9" s="21">
        <f t="shared" si="153"/>
        <v>5</v>
      </c>
      <c r="NG9" s="21">
        <f t="shared" si="153"/>
        <v>0</v>
      </c>
      <c r="NH9" s="17">
        <f t="shared" si="154"/>
        <v>20</v>
      </c>
      <c r="NI9" s="21">
        <f t="shared" si="155"/>
        <v>100</v>
      </c>
      <c r="NJ9" s="21">
        <f t="shared" si="155"/>
        <v>0</v>
      </c>
      <c r="NK9" s="21">
        <f t="shared" si="155"/>
        <v>5</v>
      </c>
      <c r="NL9" s="21">
        <f t="shared" si="155"/>
        <v>0</v>
      </c>
      <c r="NM9" s="21">
        <f t="shared" si="155"/>
        <v>0</v>
      </c>
      <c r="NN9" s="17">
        <f t="shared" si="156"/>
        <v>20</v>
      </c>
      <c r="NO9" s="21">
        <f t="shared" si="157"/>
        <v>95</v>
      </c>
      <c r="NP9" s="21">
        <f t="shared" si="157"/>
        <v>5</v>
      </c>
      <c r="NQ9" s="21">
        <f t="shared" si="157"/>
        <v>0</v>
      </c>
      <c r="NR9" s="21">
        <f t="shared" si="157"/>
        <v>0</v>
      </c>
      <c r="NS9" s="21">
        <f t="shared" si="157"/>
        <v>0</v>
      </c>
      <c r="NT9" s="21">
        <f t="shared" si="157"/>
        <v>0</v>
      </c>
      <c r="NU9" s="17">
        <f t="shared" si="158"/>
        <v>20</v>
      </c>
      <c r="NV9" s="21">
        <f t="shared" si="159"/>
        <v>80</v>
      </c>
      <c r="NW9" s="21">
        <f t="shared" si="159"/>
        <v>20</v>
      </c>
      <c r="NX9" s="21">
        <f t="shared" si="159"/>
        <v>0</v>
      </c>
      <c r="NY9" s="17">
        <f t="shared" si="160"/>
        <v>20</v>
      </c>
      <c r="NZ9" s="21">
        <f t="shared" si="161"/>
        <v>10</v>
      </c>
      <c r="OA9" s="21">
        <f t="shared" si="161"/>
        <v>0</v>
      </c>
      <c r="OB9" s="21">
        <f t="shared" si="161"/>
        <v>15</v>
      </c>
      <c r="OC9" s="21">
        <f t="shared" si="161"/>
        <v>0</v>
      </c>
      <c r="OD9" s="21">
        <f t="shared" si="161"/>
        <v>5</v>
      </c>
      <c r="OE9" s="21">
        <f t="shared" si="161"/>
        <v>65</v>
      </c>
      <c r="OF9" s="21">
        <f t="shared" si="161"/>
        <v>5</v>
      </c>
      <c r="OG9" s="17">
        <f t="shared" si="162"/>
        <v>20</v>
      </c>
      <c r="OH9" s="21">
        <f t="shared" si="163"/>
        <v>25</v>
      </c>
      <c r="OI9" s="21">
        <f t="shared" si="163"/>
        <v>40</v>
      </c>
      <c r="OJ9" s="21">
        <f t="shared" si="163"/>
        <v>5</v>
      </c>
      <c r="OK9" s="21">
        <f t="shared" si="163"/>
        <v>0</v>
      </c>
      <c r="OL9" s="21">
        <f t="shared" si="163"/>
        <v>15</v>
      </c>
      <c r="OM9" s="21">
        <f t="shared" si="163"/>
        <v>15</v>
      </c>
      <c r="ON9" s="21">
        <f t="shared" si="163"/>
        <v>0</v>
      </c>
      <c r="OO9" s="17">
        <f t="shared" si="164"/>
        <v>20</v>
      </c>
      <c r="OP9" s="21">
        <f t="shared" si="165"/>
        <v>25</v>
      </c>
      <c r="OQ9" s="21">
        <f t="shared" si="165"/>
        <v>15</v>
      </c>
      <c r="OR9" s="21">
        <f t="shared" si="165"/>
        <v>15</v>
      </c>
      <c r="OS9" s="21">
        <f t="shared" si="165"/>
        <v>5</v>
      </c>
      <c r="OT9" s="21">
        <f t="shared" si="165"/>
        <v>25</v>
      </c>
      <c r="OU9" s="21">
        <f t="shared" si="165"/>
        <v>15</v>
      </c>
      <c r="OV9" s="21">
        <f t="shared" si="165"/>
        <v>0</v>
      </c>
      <c r="OW9" s="17">
        <f t="shared" si="166"/>
        <v>20</v>
      </c>
      <c r="OX9" s="21">
        <f t="shared" si="167"/>
        <v>80</v>
      </c>
      <c r="OY9" s="21">
        <f t="shared" si="167"/>
        <v>20</v>
      </c>
      <c r="OZ9" s="21">
        <f t="shared" si="167"/>
        <v>0</v>
      </c>
      <c r="PA9" s="21">
        <f t="shared" si="167"/>
        <v>0</v>
      </c>
      <c r="PB9" s="17">
        <f t="shared" si="168"/>
        <v>20</v>
      </c>
      <c r="PC9" s="21">
        <f t="shared" si="169"/>
        <v>70</v>
      </c>
      <c r="PD9" s="21">
        <f t="shared" si="169"/>
        <v>30</v>
      </c>
      <c r="PE9" s="21">
        <f t="shared" si="169"/>
        <v>0</v>
      </c>
      <c r="PF9" s="21">
        <f t="shared" si="169"/>
        <v>0</v>
      </c>
      <c r="PG9" s="17">
        <f t="shared" si="170"/>
        <v>20</v>
      </c>
      <c r="PH9" s="21">
        <f t="shared" si="171"/>
        <v>80</v>
      </c>
      <c r="PI9" s="21">
        <f t="shared" si="171"/>
        <v>20</v>
      </c>
      <c r="PJ9" s="21">
        <f t="shared" si="171"/>
        <v>0</v>
      </c>
      <c r="PK9" s="21">
        <f t="shared" si="171"/>
        <v>0</v>
      </c>
      <c r="PL9" s="17">
        <f t="shared" si="172"/>
        <v>20</v>
      </c>
      <c r="PM9" s="21">
        <f t="shared" si="173"/>
        <v>65</v>
      </c>
      <c r="PN9" s="21">
        <f t="shared" si="173"/>
        <v>35</v>
      </c>
      <c r="PO9" s="21">
        <f t="shared" si="173"/>
        <v>0</v>
      </c>
      <c r="PP9" s="21">
        <f t="shared" si="173"/>
        <v>0</v>
      </c>
      <c r="PQ9" s="17">
        <f t="shared" si="174"/>
        <v>20</v>
      </c>
      <c r="PR9" s="21">
        <f t="shared" si="175"/>
        <v>70</v>
      </c>
      <c r="PS9" s="21">
        <f t="shared" si="175"/>
        <v>30</v>
      </c>
      <c r="PT9" s="21">
        <f t="shared" si="175"/>
        <v>0</v>
      </c>
      <c r="PU9" s="21">
        <f t="shared" si="175"/>
        <v>0</v>
      </c>
      <c r="PV9" s="17">
        <f t="shared" si="176"/>
        <v>20</v>
      </c>
      <c r="PW9" s="21">
        <f t="shared" si="177"/>
        <v>55.000000000000007</v>
      </c>
      <c r="PX9" s="21">
        <f t="shared" si="177"/>
        <v>45</v>
      </c>
      <c r="PY9" s="21">
        <f t="shared" si="177"/>
        <v>0</v>
      </c>
      <c r="PZ9" s="21">
        <f t="shared" si="177"/>
        <v>0</v>
      </c>
      <c r="QA9" s="17">
        <f t="shared" si="178"/>
        <v>20</v>
      </c>
      <c r="QB9" s="21">
        <f t="shared" si="179"/>
        <v>15</v>
      </c>
      <c r="QC9" s="21">
        <f t="shared" si="179"/>
        <v>70</v>
      </c>
      <c r="QD9" s="21">
        <f t="shared" si="179"/>
        <v>15</v>
      </c>
      <c r="QE9" s="21">
        <f t="shared" si="179"/>
        <v>0</v>
      </c>
      <c r="QF9" s="17">
        <f t="shared" si="180"/>
        <v>20</v>
      </c>
      <c r="QG9" s="21">
        <f t="shared" si="181"/>
        <v>60</v>
      </c>
      <c r="QH9" s="21">
        <f t="shared" si="181"/>
        <v>40</v>
      </c>
      <c r="QI9" s="21">
        <f t="shared" si="181"/>
        <v>0</v>
      </c>
      <c r="QJ9" s="21">
        <f t="shared" si="181"/>
        <v>0</v>
      </c>
      <c r="QK9" s="17">
        <f t="shared" si="182"/>
        <v>20</v>
      </c>
      <c r="QL9" s="21">
        <f t="shared" si="183"/>
        <v>55.000000000000007</v>
      </c>
      <c r="QM9" s="21">
        <f t="shared" si="183"/>
        <v>45</v>
      </c>
      <c r="QN9" s="21">
        <f t="shared" si="183"/>
        <v>0</v>
      </c>
      <c r="QO9" s="21">
        <f t="shared" si="183"/>
        <v>0</v>
      </c>
      <c r="QP9" s="17">
        <f t="shared" si="184"/>
        <v>20</v>
      </c>
      <c r="QQ9" s="21">
        <f t="shared" si="185"/>
        <v>80</v>
      </c>
      <c r="QR9" s="21">
        <f t="shared" si="185"/>
        <v>20</v>
      </c>
      <c r="QS9" s="21">
        <f t="shared" si="185"/>
        <v>0</v>
      </c>
      <c r="QT9" s="21">
        <f t="shared" si="185"/>
        <v>0</v>
      </c>
      <c r="QU9" s="17">
        <f t="shared" si="186"/>
        <v>20</v>
      </c>
      <c r="QV9" s="21">
        <f t="shared" si="187"/>
        <v>15</v>
      </c>
      <c r="QW9" s="21">
        <f t="shared" si="187"/>
        <v>75</v>
      </c>
      <c r="QX9" s="21">
        <f t="shared" si="187"/>
        <v>10</v>
      </c>
      <c r="QY9" s="21">
        <f t="shared" si="187"/>
        <v>0</v>
      </c>
      <c r="QZ9" s="17">
        <f t="shared" si="188"/>
        <v>20</v>
      </c>
      <c r="RA9" s="21">
        <f t="shared" si="189"/>
        <v>25</v>
      </c>
      <c r="RB9" s="21">
        <f t="shared" si="189"/>
        <v>35</v>
      </c>
      <c r="RC9" s="21">
        <f t="shared" si="189"/>
        <v>25</v>
      </c>
      <c r="RD9" s="21">
        <f t="shared" si="189"/>
        <v>0</v>
      </c>
      <c r="RE9" s="21">
        <f t="shared" si="189"/>
        <v>15</v>
      </c>
      <c r="RF9" s="21">
        <f t="shared" si="189"/>
        <v>0</v>
      </c>
      <c r="RG9" s="21">
        <f t="shared" si="189"/>
        <v>0</v>
      </c>
      <c r="RH9" s="17">
        <f t="shared" si="190"/>
        <v>20</v>
      </c>
      <c r="RI9" s="21">
        <f t="shared" si="191"/>
        <v>20</v>
      </c>
      <c r="RJ9" s="21">
        <f t="shared" si="191"/>
        <v>20</v>
      </c>
      <c r="RK9" s="21">
        <f t="shared" si="191"/>
        <v>0</v>
      </c>
      <c r="RL9" s="21">
        <f t="shared" si="191"/>
        <v>20</v>
      </c>
      <c r="RM9" s="21">
        <f t="shared" si="191"/>
        <v>25</v>
      </c>
      <c r="RN9" s="21">
        <f t="shared" si="191"/>
        <v>15</v>
      </c>
      <c r="RO9" s="32">
        <f t="shared" si="192"/>
        <v>66.17647058823529</v>
      </c>
      <c r="RP9" s="17">
        <f t="shared" si="192"/>
        <v>20</v>
      </c>
      <c r="RQ9" s="21">
        <f t="shared" si="193"/>
        <v>25</v>
      </c>
      <c r="RR9" s="21">
        <f t="shared" si="193"/>
        <v>5</v>
      </c>
      <c r="RS9" s="21">
        <f t="shared" si="193"/>
        <v>55.000000000000007</v>
      </c>
      <c r="RT9" s="21">
        <f t="shared" si="193"/>
        <v>50</v>
      </c>
      <c r="RU9" s="21">
        <f t="shared" si="193"/>
        <v>70</v>
      </c>
      <c r="RV9" s="21">
        <f t="shared" si="193"/>
        <v>50</v>
      </c>
      <c r="RW9" s="21">
        <f t="shared" si="193"/>
        <v>5</v>
      </c>
      <c r="RX9" s="21">
        <f t="shared" si="193"/>
        <v>0</v>
      </c>
    </row>
    <row r="10" spans="1:492" ht="15" customHeight="1" outlineLevel="1" x14ac:dyDescent="0.15">
      <c r="A10" s="3"/>
      <c r="B10" s="26" t="s">
        <v>335</v>
      </c>
      <c r="C10" s="17">
        <f t="shared" si="50"/>
        <v>26</v>
      </c>
      <c r="D10" s="49"/>
      <c r="E10" s="50"/>
      <c r="F10" s="50"/>
      <c r="G10" s="50"/>
      <c r="H10" s="50"/>
      <c r="I10" s="50"/>
      <c r="J10" s="51"/>
      <c r="K10" s="17">
        <f t="shared" si="51"/>
        <v>26</v>
      </c>
      <c r="L10" s="21">
        <f t="shared" si="52"/>
        <v>23.076923076923077</v>
      </c>
      <c r="M10" s="21">
        <f t="shared" si="52"/>
        <v>19.230769230769234</v>
      </c>
      <c r="N10" s="21">
        <f t="shared" si="52"/>
        <v>11.538461538461538</v>
      </c>
      <c r="O10" s="21">
        <f t="shared" si="52"/>
        <v>42.307692307692307</v>
      </c>
      <c r="P10" s="21">
        <f t="shared" si="52"/>
        <v>19.230769230769234</v>
      </c>
      <c r="Q10" s="21">
        <f t="shared" si="52"/>
        <v>3.8461538461538463</v>
      </c>
      <c r="R10" s="17">
        <f t="shared" si="53"/>
        <v>26</v>
      </c>
      <c r="S10" s="21">
        <f t="shared" si="54"/>
        <v>0</v>
      </c>
      <c r="T10" s="21">
        <f t="shared" si="54"/>
        <v>30.76923076923077</v>
      </c>
      <c r="U10" s="21">
        <f t="shared" si="54"/>
        <v>23.076923076923077</v>
      </c>
      <c r="V10" s="21">
        <f t="shared" si="54"/>
        <v>19.230769230769234</v>
      </c>
      <c r="W10" s="21">
        <f t="shared" si="54"/>
        <v>11.538461538461538</v>
      </c>
      <c r="X10" s="21">
        <f t="shared" si="54"/>
        <v>0</v>
      </c>
      <c r="Y10" s="21">
        <f t="shared" si="54"/>
        <v>3.8461538461538463</v>
      </c>
      <c r="Z10" s="21">
        <f t="shared" si="54"/>
        <v>11.538461538461538</v>
      </c>
      <c r="AA10" s="52">
        <f t="shared" si="55"/>
        <v>1585.8347826086956</v>
      </c>
      <c r="AB10" s="17">
        <f t="shared" si="55"/>
        <v>26</v>
      </c>
      <c r="AC10" s="21">
        <f t="shared" si="56"/>
        <v>65.384615384615387</v>
      </c>
      <c r="AD10" s="21">
        <f t="shared" si="56"/>
        <v>7.6923076923076925</v>
      </c>
      <c r="AE10" s="21">
        <f t="shared" si="56"/>
        <v>3.8461538461538463</v>
      </c>
      <c r="AF10" s="21">
        <f t="shared" si="56"/>
        <v>15.384615384615385</v>
      </c>
      <c r="AG10" s="21">
        <f t="shared" si="56"/>
        <v>3.8461538461538463</v>
      </c>
      <c r="AH10" s="21">
        <f t="shared" si="56"/>
        <v>3.8461538461538463</v>
      </c>
      <c r="AI10" s="52">
        <f t="shared" si="57"/>
        <v>2.48</v>
      </c>
      <c r="AJ10" s="17">
        <f t="shared" si="57"/>
        <v>26</v>
      </c>
      <c r="AK10" s="21">
        <f t="shared" si="58"/>
        <v>80.769230769230774</v>
      </c>
      <c r="AL10" s="21">
        <f t="shared" si="58"/>
        <v>7.6923076923076925</v>
      </c>
      <c r="AM10" s="21">
        <f t="shared" si="58"/>
        <v>3.8461538461538463</v>
      </c>
      <c r="AN10" s="21">
        <f t="shared" si="58"/>
        <v>0</v>
      </c>
      <c r="AO10" s="21">
        <f t="shared" si="58"/>
        <v>3.8461538461538463</v>
      </c>
      <c r="AP10" s="21">
        <f t="shared" si="58"/>
        <v>3.8461538461538463</v>
      </c>
      <c r="AQ10" s="52">
        <f t="shared" si="59"/>
        <v>1.36</v>
      </c>
      <c r="AR10" s="17">
        <f t="shared" si="59"/>
        <v>26</v>
      </c>
      <c r="AS10" s="21">
        <f t="shared" si="60"/>
        <v>23.076923076923077</v>
      </c>
      <c r="AT10" s="21">
        <f t="shared" si="60"/>
        <v>23.076923076923077</v>
      </c>
      <c r="AU10" s="21">
        <f t="shared" si="60"/>
        <v>7.6923076923076925</v>
      </c>
      <c r="AV10" s="21">
        <f t="shared" si="60"/>
        <v>19.230769230769234</v>
      </c>
      <c r="AW10" s="21">
        <f t="shared" si="60"/>
        <v>3.8461538461538463</v>
      </c>
      <c r="AX10" s="21">
        <f t="shared" si="60"/>
        <v>15.384615384615385</v>
      </c>
      <c r="AY10" s="21">
        <f t="shared" si="60"/>
        <v>3.8461538461538463</v>
      </c>
      <c r="AZ10" s="21">
        <f t="shared" si="60"/>
        <v>3.8461538461538463</v>
      </c>
      <c r="BA10" s="52">
        <f t="shared" si="61"/>
        <v>23.08</v>
      </c>
      <c r="BB10" s="17">
        <f t="shared" si="61"/>
        <v>26</v>
      </c>
      <c r="BC10" s="21">
        <f t="shared" si="62"/>
        <v>26.923076923076923</v>
      </c>
      <c r="BD10" s="21">
        <f t="shared" si="62"/>
        <v>26.923076923076923</v>
      </c>
      <c r="BE10" s="21">
        <f t="shared" si="62"/>
        <v>19.230769230769234</v>
      </c>
      <c r="BF10" s="21">
        <f t="shared" si="62"/>
        <v>11.538461538461538</v>
      </c>
      <c r="BG10" s="21">
        <f t="shared" si="62"/>
        <v>0</v>
      </c>
      <c r="BH10" s="21">
        <f t="shared" si="62"/>
        <v>7.6923076923076925</v>
      </c>
      <c r="BI10" s="21">
        <f t="shared" si="62"/>
        <v>0</v>
      </c>
      <c r="BJ10" s="21">
        <f t="shared" si="62"/>
        <v>7.6923076923076925</v>
      </c>
      <c r="BK10" s="52">
        <f t="shared" si="63"/>
        <v>2.8333333333333335</v>
      </c>
      <c r="BL10" s="17">
        <f t="shared" si="63"/>
        <v>26</v>
      </c>
      <c r="BM10" s="21">
        <f t="shared" si="64"/>
        <v>50</v>
      </c>
      <c r="BN10" s="21">
        <f t="shared" si="65"/>
        <v>23.076923076923077</v>
      </c>
      <c r="BO10" s="21">
        <f t="shared" si="66"/>
        <v>0</v>
      </c>
      <c r="BP10" s="21">
        <f t="shared" si="67"/>
        <v>3.8461538461538463</v>
      </c>
      <c r="BQ10" s="21">
        <f t="shared" si="68"/>
        <v>23.076923076923077</v>
      </c>
      <c r="BR10" s="52">
        <f t="shared" si="69"/>
        <v>0.45</v>
      </c>
      <c r="BS10" s="17">
        <f t="shared" si="69"/>
        <v>26</v>
      </c>
      <c r="BT10" s="21">
        <f t="shared" si="70"/>
        <v>57.692307692307686</v>
      </c>
      <c r="BU10" s="21">
        <f t="shared" si="71"/>
        <v>19.230769230769234</v>
      </c>
      <c r="BV10" s="21">
        <f t="shared" si="72"/>
        <v>0</v>
      </c>
      <c r="BW10" s="21">
        <f t="shared" si="73"/>
        <v>0</v>
      </c>
      <c r="BX10" s="21">
        <f t="shared" si="74"/>
        <v>23.076923076923077</v>
      </c>
      <c r="BY10" s="52">
        <f t="shared" si="75"/>
        <v>0.25</v>
      </c>
      <c r="BZ10" s="17">
        <f t="shared" si="75"/>
        <v>26</v>
      </c>
      <c r="CA10" s="21">
        <f t="shared" si="76"/>
        <v>53.846153846153847</v>
      </c>
      <c r="CB10" s="21">
        <f t="shared" si="77"/>
        <v>15.384615384615385</v>
      </c>
      <c r="CC10" s="21">
        <f t="shared" si="78"/>
        <v>7.6923076923076925</v>
      </c>
      <c r="CD10" s="21">
        <f t="shared" si="79"/>
        <v>0</v>
      </c>
      <c r="CE10" s="21">
        <f t="shared" si="80"/>
        <v>23.076923076923077</v>
      </c>
      <c r="CF10" s="52">
        <f t="shared" si="81"/>
        <v>0.4</v>
      </c>
      <c r="CG10" s="17">
        <f t="shared" si="81"/>
        <v>26</v>
      </c>
      <c r="CH10" s="21">
        <f t="shared" si="82"/>
        <v>30.76923076923077</v>
      </c>
      <c r="CI10" s="21">
        <f t="shared" si="83"/>
        <v>26.923076923076923</v>
      </c>
      <c r="CJ10" s="21">
        <f t="shared" si="84"/>
        <v>11.538461538461538</v>
      </c>
      <c r="CK10" s="21">
        <f t="shared" si="85"/>
        <v>7.6923076923076925</v>
      </c>
      <c r="CL10" s="21">
        <f t="shared" si="86"/>
        <v>23.076923076923077</v>
      </c>
      <c r="CM10" s="52">
        <f t="shared" si="87"/>
        <v>1.25</v>
      </c>
      <c r="CN10" s="17">
        <f t="shared" si="87"/>
        <v>26</v>
      </c>
      <c r="CO10" s="21">
        <f t="shared" si="88"/>
        <v>3.8461538461538463</v>
      </c>
      <c r="CP10" s="21">
        <f t="shared" si="88"/>
        <v>34.615384615384613</v>
      </c>
      <c r="CQ10" s="21">
        <f t="shared" si="88"/>
        <v>19.230769230769234</v>
      </c>
      <c r="CR10" s="21">
        <f t="shared" si="88"/>
        <v>11.538461538461538</v>
      </c>
      <c r="CS10" s="21">
        <f t="shared" si="88"/>
        <v>3.8461538461538463</v>
      </c>
      <c r="CT10" s="21">
        <f t="shared" si="88"/>
        <v>3.8461538461538463</v>
      </c>
      <c r="CU10" s="21">
        <f t="shared" si="88"/>
        <v>23.076923076923077</v>
      </c>
      <c r="CV10" s="52">
        <f t="shared" si="89"/>
        <v>2.35</v>
      </c>
      <c r="CW10" s="17">
        <f t="shared" si="89"/>
        <v>26</v>
      </c>
      <c r="CX10" s="21">
        <f t="shared" si="90"/>
        <v>3.8461538461538463</v>
      </c>
      <c r="CY10" s="21">
        <f t="shared" si="90"/>
        <v>0</v>
      </c>
      <c r="CZ10" s="21">
        <f t="shared" si="90"/>
        <v>7.6923076923076925</v>
      </c>
      <c r="DA10" s="21">
        <f t="shared" si="90"/>
        <v>7.6923076923076925</v>
      </c>
      <c r="DB10" s="21">
        <f t="shared" si="90"/>
        <v>3.8461538461538463</v>
      </c>
      <c r="DC10" s="21">
        <f t="shared" si="90"/>
        <v>34.615384615384613</v>
      </c>
      <c r="DD10" s="21">
        <f t="shared" si="90"/>
        <v>15.384615384615385</v>
      </c>
      <c r="DE10" s="21">
        <f t="shared" si="90"/>
        <v>26.923076923076923</v>
      </c>
      <c r="DF10" s="52">
        <f t="shared" si="91"/>
        <v>94.824561403508781</v>
      </c>
      <c r="DG10" s="17">
        <f t="shared" si="91"/>
        <v>26</v>
      </c>
      <c r="DH10" s="21">
        <f t="shared" si="92"/>
        <v>26.923076923076923</v>
      </c>
      <c r="DI10" s="21">
        <f t="shared" si="92"/>
        <v>61.53846153846154</v>
      </c>
      <c r="DJ10" s="21">
        <f t="shared" si="92"/>
        <v>84.615384615384613</v>
      </c>
      <c r="DK10" s="21">
        <f t="shared" si="92"/>
        <v>61.53846153846154</v>
      </c>
      <c r="DL10" s="21">
        <f t="shared" si="92"/>
        <v>65.384615384615387</v>
      </c>
      <c r="DM10" s="21">
        <f t="shared" si="92"/>
        <v>96.15384615384616</v>
      </c>
      <c r="DN10" s="21">
        <f t="shared" si="92"/>
        <v>96.15384615384616</v>
      </c>
      <c r="DO10" s="21">
        <f t="shared" si="92"/>
        <v>100</v>
      </c>
      <c r="DP10" s="21">
        <f t="shared" si="92"/>
        <v>73.076923076923066</v>
      </c>
      <c r="DQ10" s="21">
        <f t="shared" si="92"/>
        <v>92.307692307692307</v>
      </c>
      <c r="DR10" s="21">
        <f t="shared" si="92"/>
        <v>7.6923076923076925</v>
      </c>
      <c r="DS10" s="21">
        <f t="shared" si="92"/>
        <v>0</v>
      </c>
      <c r="DT10" s="17">
        <f t="shared" si="93"/>
        <v>26</v>
      </c>
      <c r="DU10" s="21">
        <f t="shared" si="94"/>
        <v>23.076923076923077</v>
      </c>
      <c r="DV10" s="21">
        <f t="shared" si="94"/>
        <v>23.076923076923077</v>
      </c>
      <c r="DW10" s="21">
        <f t="shared" si="94"/>
        <v>26.923076923076923</v>
      </c>
      <c r="DX10" s="21">
        <f t="shared" si="94"/>
        <v>11.538461538461538</v>
      </c>
      <c r="DY10" s="21">
        <f t="shared" si="94"/>
        <v>3.8461538461538463</v>
      </c>
      <c r="DZ10" s="21">
        <f t="shared" si="94"/>
        <v>0</v>
      </c>
      <c r="EA10" s="21">
        <f t="shared" si="94"/>
        <v>11.538461538461538</v>
      </c>
      <c r="EB10" s="32">
        <f t="shared" si="95"/>
        <v>52.217391304347828</v>
      </c>
      <c r="EC10" s="17">
        <f t="shared" si="95"/>
        <v>26</v>
      </c>
      <c r="ED10" s="21">
        <f t="shared" si="96"/>
        <v>26.923076923076923</v>
      </c>
      <c r="EE10" s="21">
        <f t="shared" si="96"/>
        <v>7.6923076923076925</v>
      </c>
      <c r="EF10" s="21">
        <f t="shared" si="96"/>
        <v>15.384615384615385</v>
      </c>
      <c r="EG10" s="21">
        <f t="shared" si="96"/>
        <v>23.076923076923077</v>
      </c>
      <c r="EH10" s="21">
        <f t="shared" si="96"/>
        <v>3.8461538461538463</v>
      </c>
      <c r="EI10" s="21">
        <f t="shared" si="96"/>
        <v>0</v>
      </c>
      <c r="EJ10" s="21">
        <f t="shared" si="96"/>
        <v>23.076923076923077</v>
      </c>
      <c r="EK10" s="32">
        <f t="shared" si="97"/>
        <v>726.95</v>
      </c>
      <c r="EL10" s="17">
        <f t="shared" si="97"/>
        <v>26</v>
      </c>
      <c r="EM10" s="21">
        <f t="shared" si="98"/>
        <v>3.8461538461538463</v>
      </c>
      <c r="EN10" s="21">
        <f t="shared" si="98"/>
        <v>96.15384615384616</v>
      </c>
      <c r="EO10" s="21">
        <f t="shared" si="98"/>
        <v>0</v>
      </c>
      <c r="EP10" s="17">
        <f t="shared" si="99"/>
        <v>26</v>
      </c>
      <c r="EQ10" s="21">
        <f t="shared" si="100"/>
        <v>0</v>
      </c>
      <c r="ER10" s="21">
        <f t="shared" si="100"/>
        <v>96.15384615384616</v>
      </c>
      <c r="ES10" s="21">
        <f t="shared" si="100"/>
        <v>3.8461538461538463</v>
      </c>
      <c r="ET10" s="17">
        <f t="shared" si="101"/>
        <v>26</v>
      </c>
      <c r="EU10" s="21">
        <f t="shared" si="102"/>
        <v>61.53846153846154</v>
      </c>
      <c r="EV10" s="21">
        <f t="shared" si="102"/>
        <v>23.076923076923077</v>
      </c>
      <c r="EW10" s="21">
        <f t="shared" si="102"/>
        <v>7.6923076923076925</v>
      </c>
      <c r="EX10" s="21">
        <f t="shared" si="102"/>
        <v>3.8461538461538463</v>
      </c>
      <c r="EY10" s="21">
        <f t="shared" si="102"/>
        <v>3.8461538461538463</v>
      </c>
      <c r="EZ10" s="17">
        <f t="shared" si="103"/>
        <v>22</v>
      </c>
      <c r="FA10" s="21">
        <f t="shared" si="104"/>
        <v>31.818181818181817</v>
      </c>
      <c r="FB10" s="21">
        <f t="shared" si="104"/>
        <v>22.727272727272727</v>
      </c>
      <c r="FC10" s="21">
        <f t="shared" si="104"/>
        <v>0</v>
      </c>
      <c r="FD10" s="21">
        <f t="shared" si="104"/>
        <v>0</v>
      </c>
      <c r="FE10" s="21">
        <f t="shared" si="104"/>
        <v>18.181818181818183</v>
      </c>
      <c r="FF10" s="21">
        <f t="shared" si="104"/>
        <v>27.27272727272727</v>
      </c>
      <c r="FG10" s="17">
        <f t="shared" si="105"/>
        <v>2</v>
      </c>
      <c r="FH10" s="21">
        <f t="shared" si="106"/>
        <v>0</v>
      </c>
      <c r="FI10" s="21">
        <f t="shared" si="106"/>
        <v>0</v>
      </c>
      <c r="FJ10" s="21">
        <f t="shared" si="106"/>
        <v>0</v>
      </c>
      <c r="FK10" s="21">
        <f t="shared" si="106"/>
        <v>0</v>
      </c>
      <c r="FL10" s="21">
        <f t="shared" si="106"/>
        <v>0</v>
      </c>
      <c r="FM10" s="21">
        <f t="shared" si="106"/>
        <v>50</v>
      </c>
      <c r="FN10" s="21">
        <f t="shared" si="106"/>
        <v>0</v>
      </c>
      <c r="FO10" s="21">
        <f t="shared" si="106"/>
        <v>0</v>
      </c>
      <c r="FP10" s="21">
        <f t="shared" si="106"/>
        <v>50</v>
      </c>
      <c r="FQ10" s="17">
        <f t="shared" si="107"/>
        <v>26</v>
      </c>
      <c r="FR10" s="21">
        <f t="shared" si="108"/>
        <v>0</v>
      </c>
      <c r="FS10" s="21">
        <f t="shared" si="108"/>
        <v>26.923076923076923</v>
      </c>
      <c r="FT10" s="21">
        <f t="shared" si="108"/>
        <v>30.76923076923077</v>
      </c>
      <c r="FU10" s="21">
        <f t="shared" si="108"/>
        <v>7.6923076923076925</v>
      </c>
      <c r="FV10" s="21">
        <f t="shared" si="108"/>
        <v>15.384615384615385</v>
      </c>
      <c r="FW10" s="21">
        <f t="shared" si="108"/>
        <v>11.538461538461538</v>
      </c>
      <c r="FX10" s="21">
        <f t="shared" si="108"/>
        <v>0</v>
      </c>
      <c r="FY10" s="21">
        <f t="shared" si="108"/>
        <v>7.6923076923076925</v>
      </c>
      <c r="FZ10" s="32">
        <f t="shared" si="109"/>
        <v>35.791666666666664</v>
      </c>
      <c r="GA10" s="17">
        <f t="shared" si="109"/>
        <v>26</v>
      </c>
      <c r="GB10" s="21">
        <f t="shared" si="110"/>
        <v>26.923076923076923</v>
      </c>
      <c r="GC10" s="21">
        <f t="shared" si="110"/>
        <v>30.76923076923077</v>
      </c>
      <c r="GD10" s="21">
        <f t="shared" si="110"/>
        <v>11.538461538461538</v>
      </c>
      <c r="GE10" s="21">
        <f t="shared" si="110"/>
        <v>11.538461538461538</v>
      </c>
      <c r="GF10" s="21">
        <f t="shared" si="110"/>
        <v>3.8461538461538463</v>
      </c>
      <c r="GG10" s="21">
        <f t="shared" si="110"/>
        <v>3.8461538461538463</v>
      </c>
      <c r="GH10" s="21">
        <f t="shared" si="110"/>
        <v>11.538461538461538</v>
      </c>
      <c r="GI10" s="32">
        <f t="shared" si="111"/>
        <v>5.5217391304347823</v>
      </c>
      <c r="GJ10" s="17">
        <f t="shared" si="111"/>
        <v>26</v>
      </c>
      <c r="GK10" s="21">
        <f t="shared" si="112"/>
        <v>26.923076923076923</v>
      </c>
      <c r="GL10" s="21">
        <f t="shared" si="112"/>
        <v>15.384615384615385</v>
      </c>
      <c r="GM10" s="21">
        <f t="shared" si="112"/>
        <v>26.923076923076923</v>
      </c>
      <c r="GN10" s="21">
        <f t="shared" si="112"/>
        <v>0</v>
      </c>
      <c r="GO10" s="21">
        <f t="shared" si="112"/>
        <v>15.384615384615385</v>
      </c>
      <c r="GP10" s="21">
        <f t="shared" si="112"/>
        <v>3.8461538461538463</v>
      </c>
      <c r="GQ10" s="21">
        <f t="shared" si="112"/>
        <v>11.538461538461538</v>
      </c>
      <c r="GR10" s="32">
        <f t="shared" si="113"/>
        <v>22.26420212353716</v>
      </c>
      <c r="GS10" s="17">
        <f t="shared" si="113"/>
        <v>26</v>
      </c>
      <c r="GT10" s="21">
        <f t="shared" si="114"/>
        <v>26.923076923076923</v>
      </c>
      <c r="GU10" s="21">
        <f t="shared" si="114"/>
        <v>26.923076923076923</v>
      </c>
      <c r="GV10" s="21">
        <f t="shared" si="114"/>
        <v>7.6923076923076925</v>
      </c>
      <c r="GW10" s="21">
        <f t="shared" si="114"/>
        <v>15.384615384615385</v>
      </c>
      <c r="GX10" s="21">
        <f t="shared" si="114"/>
        <v>3.8461538461538463</v>
      </c>
      <c r="GY10" s="21">
        <f t="shared" si="114"/>
        <v>0</v>
      </c>
      <c r="GZ10" s="21">
        <f t="shared" si="114"/>
        <v>19.230769230769234</v>
      </c>
      <c r="HA10" s="32">
        <f t="shared" si="115"/>
        <v>5.5238095238095237</v>
      </c>
      <c r="HB10" s="17">
        <f t="shared" si="115"/>
        <v>26</v>
      </c>
      <c r="HC10" s="21">
        <f t="shared" si="116"/>
        <v>3.8461538461538463</v>
      </c>
      <c r="HD10" s="21">
        <f t="shared" si="116"/>
        <v>3.8461538461538463</v>
      </c>
      <c r="HE10" s="21">
        <f t="shared" si="116"/>
        <v>23.076923076923077</v>
      </c>
      <c r="HF10" s="21">
        <f t="shared" si="116"/>
        <v>23.076923076923077</v>
      </c>
      <c r="HG10" s="21">
        <f t="shared" si="116"/>
        <v>26.923076923076923</v>
      </c>
      <c r="HH10" s="21">
        <f t="shared" si="116"/>
        <v>19.230769230769234</v>
      </c>
      <c r="HI10" s="32">
        <f t="shared" si="117"/>
        <v>83.023886560471908</v>
      </c>
      <c r="HJ10" s="17">
        <f t="shared" si="117"/>
        <v>26</v>
      </c>
      <c r="HK10" s="21">
        <f t="shared" si="118"/>
        <v>26.923076923076923</v>
      </c>
      <c r="HL10" s="21">
        <f t="shared" si="118"/>
        <v>7.6923076923076925</v>
      </c>
      <c r="HM10" s="21">
        <f t="shared" si="118"/>
        <v>34.615384615384613</v>
      </c>
      <c r="HN10" s="21">
        <f t="shared" si="118"/>
        <v>7.6923076923076925</v>
      </c>
      <c r="HO10" s="21">
        <f t="shared" si="118"/>
        <v>3.8461538461538463</v>
      </c>
      <c r="HP10" s="21">
        <f t="shared" si="118"/>
        <v>19.230769230769234</v>
      </c>
      <c r="HQ10" s="32">
        <f t="shared" si="119"/>
        <v>16.976113439528074</v>
      </c>
      <c r="HR10" s="17">
        <f t="shared" si="119"/>
        <v>26</v>
      </c>
      <c r="HS10" s="21">
        <f t="shared" si="120"/>
        <v>3.8461538461538463</v>
      </c>
      <c r="HT10" s="21">
        <f t="shared" si="120"/>
        <v>50</v>
      </c>
      <c r="HU10" s="21">
        <f t="shared" si="120"/>
        <v>23.076923076923077</v>
      </c>
      <c r="HV10" s="21">
        <f t="shared" si="120"/>
        <v>11.538461538461538</v>
      </c>
      <c r="HW10" s="21">
        <f t="shared" si="120"/>
        <v>0</v>
      </c>
      <c r="HX10" s="21">
        <f t="shared" si="120"/>
        <v>0</v>
      </c>
      <c r="HY10" s="21">
        <f t="shared" si="120"/>
        <v>0</v>
      </c>
      <c r="HZ10" s="21">
        <f t="shared" si="120"/>
        <v>11.538461538461538</v>
      </c>
      <c r="IA10" s="32">
        <f t="shared" si="121"/>
        <v>12</v>
      </c>
      <c r="IB10" s="17">
        <f t="shared" si="121"/>
        <v>26</v>
      </c>
      <c r="IC10" s="21">
        <f t="shared" si="122"/>
        <v>15.384615384615385</v>
      </c>
      <c r="ID10" s="21">
        <f t="shared" si="122"/>
        <v>15.384615384615385</v>
      </c>
      <c r="IE10" s="21">
        <f t="shared" si="122"/>
        <v>23.076923076923077</v>
      </c>
      <c r="IF10" s="21">
        <f t="shared" si="122"/>
        <v>19.230769230769234</v>
      </c>
      <c r="IG10" s="21">
        <f t="shared" si="122"/>
        <v>15.384615384615385</v>
      </c>
      <c r="IH10" s="21">
        <f t="shared" si="122"/>
        <v>11.538461538461538</v>
      </c>
      <c r="II10" s="32">
        <f t="shared" si="123"/>
        <v>43.546080707206031</v>
      </c>
      <c r="IJ10" s="17">
        <f t="shared" si="123"/>
        <v>26</v>
      </c>
      <c r="IK10" s="21">
        <f t="shared" si="124"/>
        <v>0</v>
      </c>
      <c r="IL10" s="21">
        <f t="shared" si="124"/>
        <v>11.538461538461538</v>
      </c>
      <c r="IM10" s="21">
        <f t="shared" si="124"/>
        <v>26.923076923076923</v>
      </c>
      <c r="IN10" s="21">
        <f t="shared" si="124"/>
        <v>7.6923076923076925</v>
      </c>
      <c r="IO10" s="21">
        <f t="shared" si="124"/>
        <v>19.230769230769234</v>
      </c>
      <c r="IP10" s="21">
        <f t="shared" si="124"/>
        <v>11.538461538461538</v>
      </c>
      <c r="IQ10" s="21">
        <f t="shared" si="124"/>
        <v>0</v>
      </c>
      <c r="IR10" s="21">
        <f t="shared" si="124"/>
        <v>23.076923076923077</v>
      </c>
      <c r="IS10" s="32">
        <f t="shared" si="125"/>
        <v>53.55</v>
      </c>
      <c r="IT10" s="17">
        <f t="shared" si="125"/>
        <v>26</v>
      </c>
      <c r="IU10" s="21">
        <f t="shared" si="126"/>
        <v>100</v>
      </c>
      <c r="IV10" s="21">
        <f t="shared" si="126"/>
        <v>0</v>
      </c>
      <c r="IW10" s="21">
        <f t="shared" si="126"/>
        <v>0</v>
      </c>
      <c r="IX10" s="17">
        <f t="shared" si="125"/>
        <v>26</v>
      </c>
      <c r="IY10" s="21">
        <f t="shared" si="127"/>
        <v>3.8461538461538463</v>
      </c>
      <c r="IZ10" s="21">
        <f t="shared" si="127"/>
        <v>15.384615384615385</v>
      </c>
      <c r="JA10" s="21">
        <f t="shared" si="127"/>
        <v>11.538461538461538</v>
      </c>
      <c r="JB10" s="21">
        <f t="shared" si="127"/>
        <v>15.384615384615385</v>
      </c>
      <c r="JC10" s="21">
        <f t="shared" si="127"/>
        <v>7.6923076923076925</v>
      </c>
      <c r="JD10" s="21">
        <f t="shared" si="127"/>
        <v>0</v>
      </c>
      <c r="JE10" s="21">
        <f t="shared" si="127"/>
        <v>0</v>
      </c>
      <c r="JF10" s="21">
        <f t="shared" si="127"/>
        <v>46.153846153846153</v>
      </c>
      <c r="JG10" s="32">
        <f t="shared" si="128"/>
        <v>13.142857142857142</v>
      </c>
      <c r="JH10" s="17">
        <f t="shared" si="128"/>
        <v>25</v>
      </c>
      <c r="JI10" s="21">
        <f t="shared" si="129"/>
        <v>0</v>
      </c>
      <c r="JJ10" s="21">
        <f t="shared" si="129"/>
        <v>4</v>
      </c>
      <c r="JK10" s="21">
        <f t="shared" si="129"/>
        <v>4</v>
      </c>
      <c r="JL10" s="21">
        <f t="shared" si="129"/>
        <v>40</v>
      </c>
      <c r="JM10" s="21">
        <f t="shared" si="129"/>
        <v>52</v>
      </c>
      <c r="JN10" s="32">
        <f t="shared" si="130"/>
        <v>97.583333333333329</v>
      </c>
      <c r="JO10" s="17">
        <f t="shared" si="130"/>
        <v>26</v>
      </c>
      <c r="JP10" s="21">
        <f t="shared" si="131"/>
        <v>30.76923076923077</v>
      </c>
      <c r="JQ10" s="21">
        <f t="shared" si="131"/>
        <v>30.76923076923077</v>
      </c>
      <c r="JR10" s="21">
        <f t="shared" si="131"/>
        <v>38.461538461538467</v>
      </c>
      <c r="JS10" s="21">
        <f t="shared" si="131"/>
        <v>0</v>
      </c>
      <c r="JT10" s="17">
        <f t="shared" si="132"/>
        <v>26</v>
      </c>
      <c r="JU10" s="21">
        <f t="shared" si="133"/>
        <v>92.307692307692307</v>
      </c>
      <c r="JV10" s="21">
        <f t="shared" si="133"/>
        <v>7.6923076923076925</v>
      </c>
      <c r="JW10" s="21">
        <f t="shared" si="133"/>
        <v>0</v>
      </c>
      <c r="JX10" s="17">
        <f t="shared" si="134"/>
        <v>26</v>
      </c>
      <c r="JY10" s="21">
        <f t="shared" si="135"/>
        <v>7.6923076923076925</v>
      </c>
      <c r="JZ10" s="21">
        <f t="shared" si="135"/>
        <v>19.230769230769234</v>
      </c>
      <c r="KA10" s="21">
        <f t="shared" si="135"/>
        <v>11.538461538461538</v>
      </c>
      <c r="KB10" s="21">
        <f t="shared" si="135"/>
        <v>7.6923076923076925</v>
      </c>
      <c r="KC10" s="21">
        <f t="shared" si="135"/>
        <v>7.6923076923076925</v>
      </c>
      <c r="KD10" s="21">
        <f t="shared" si="135"/>
        <v>0</v>
      </c>
      <c r="KE10" s="21">
        <f t="shared" si="135"/>
        <v>0</v>
      </c>
      <c r="KF10" s="21">
        <f t="shared" si="135"/>
        <v>46.153846153846153</v>
      </c>
      <c r="KG10" s="32">
        <f t="shared" si="136"/>
        <v>10.714285714285714</v>
      </c>
      <c r="KH10" s="17">
        <f t="shared" si="136"/>
        <v>25</v>
      </c>
      <c r="KI10" s="21">
        <f t="shared" si="137"/>
        <v>4</v>
      </c>
      <c r="KJ10" s="21">
        <f t="shared" si="137"/>
        <v>4</v>
      </c>
      <c r="KK10" s="21">
        <f t="shared" si="137"/>
        <v>0</v>
      </c>
      <c r="KL10" s="21">
        <f t="shared" si="137"/>
        <v>40</v>
      </c>
      <c r="KM10" s="21">
        <f t="shared" si="137"/>
        <v>52</v>
      </c>
      <c r="KN10" s="32">
        <f t="shared" si="138"/>
        <v>89.583333333333329</v>
      </c>
      <c r="KO10" s="17">
        <f t="shared" si="138"/>
        <v>24</v>
      </c>
      <c r="KP10" s="21">
        <f t="shared" si="139"/>
        <v>70.833333333333343</v>
      </c>
      <c r="KQ10" s="21">
        <f t="shared" si="139"/>
        <v>41.666666666666671</v>
      </c>
      <c r="KR10" s="21">
        <f t="shared" si="139"/>
        <v>12.5</v>
      </c>
      <c r="KS10" s="21">
        <f t="shared" si="139"/>
        <v>12.5</v>
      </c>
      <c r="KT10" s="17">
        <f t="shared" si="140"/>
        <v>11</v>
      </c>
      <c r="KU10" s="21">
        <f t="shared" si="141"/>
        <v>9.0909090909090917</v>
      </c>
      <c r="KV10" s="21">
        <f t="shared" si="141"/>
        <v>36.363636363636367</v>
      </c>
      <c r="KW10" s="21">
        <f t="shared" si="141"/>
        <v>45.454545454545453</v>
      </c>
      <c r="KX10" s="21">
        <f t="shared" si="141"/>
        <v>0</v>
      </c>
      <c r="KY10" s="21">
        <f t="shared" si="141"/>
        <v>0</v>
      </c>
      <c r="KZ10" s="21">
        <f t="shared" si="141"/>
        <v>0</v>
      </c>
      <c r="LA10" s="21">
        <f t="shared" si="141"/>
        <v>0</v>
      </c>
      <c r="LB10" s="21">
        <f t="shared" si="141"/>
        <v>0</v>
      </c>
      <c r="LC10" s="21">
        <f t="shared" si="141"/>
        <v>0</v>
      </c>
      <c r="LD10" s="21">
        <f t="shared" si="141"/>
        <v>9.0909090909090917</v>
      </c>
      <c r="LE10" s="21">
        <f t="shared" si="141"/>
        <v>0</v>
      </c>
      <c r="LF10" s="21">
        <f t="shared" si="141"/>
        <v>0</v>
      </c>
      <c r="LG10" s="21">
        <f t="shared" si="141"/>
        <v>0</v>
      </c>
      <c r="LH10" s="17">
        <f t="shared" si="142"/>
        <v>11</v>
      </c>
      <c r="LI10" s="21">
        <f t="shared" si="143"/>
        <v>0</v>
      </c>
      <c r="LJ10" s="21">
        <f t="shared" si="143"/>
        <v>0</v>
      </c>
      <c r="LK10" s="21">
        <f t="shared" si="143"/>
        <v>36.363636363636367</v>
      </c>
      <c r="LL10" s="21">
        <f t="shared" si="143"/>
        <v>18.181818181818183</v>
      </c>
      <c r="LM10" s="21">
        <f t="shared" si="143"/>
        <v>45.454545454545453</v>
      </c>
      <c r="LN10" s="21">
        <f t="shared" si="143"/>
        <v>0</v>
      </c>
      <c r="LO10" s="21">
        <f t="shared" si="143"/>
        <v>0</v>
      </c>
      <c r="LP10" s="21">
        <f t="shared" si="143"/>
        <v>0</v>
      </c>
      <c r="LQ10" s="21">
        <f t="shared" si="143"/>
        <v>0</v>
      </c>
      <c r="LR10" s="17">
        <f t="shared" si="144"/>
        <v>26</v>
      </c>
      <c r="LS10" s="21">
        <f t="shared" si="145"/>
        <v>0</v>
      </c>
      <c r="LT10" s="21">
        <f t="shared" si="145"/>
        <v>0</v>
      </c>
      <c r="LU10" s="21">
        <f t="shared" si="145"/>
        <v>3.8461538461538463</v>
      </c>
      <c r="LV10" s="21">
        <f t="shared" si="145"/>
        <v>42.307692307692307</v>
      </c>
      <c r="LW10" s="21">
        <f t="shared" si="145"/>
        <v>46.153846153846153</v>
      </c>
      <c r="LX10" s="21">
        <f t="shared" si="145"/>
        <v>7.6923076923076925</v>
      </c>
      <c r="LY10" s="52">
        <f t="shared" si="146"/>
        <v>93.75</v>
      </c>
      <c r="LZ10" s="17">
        <f t="shared" si="146"/>
        <v>26</v>
      </c>
      <c r="MA10" s="21">
        <f t="shared" si="147"/>
        <v>92.307692307692307</v>
      </c>
      <c r="MB10" s="21">
        <f t="shared" si="147"/>
        <v>80.769230769230774</v>
      </c>
      <c r="MC10" s="21">
        <f t="shared" si="147"/>
        <v>88.461538461538453</v>
      </c>
      <c r="MD10" s="21">
        <f t="shared" si="147"/>
        <v>96.15384615384616</v>
      </c>
      <c r="ME10" s="21">
        <f t="shared" si="147"/>
        <v>92.307692307692307</v>
      </c>
      <c r="MF10" s="21">
        <f t="shared" si="147"/>
        <v>100</v>
      </c>
      <c r="MG10" s="21">
        <f t="shared" si="147"/>
        <v>92.307692307692307</v>
      </c>
      <c r="MH10" s="21">
        <f t="shared" si="147"/>
        <v>96.15384615384616</v>
      </c>
      <c r="MI10" s="21">
        <f t="shared" si="147"/>
        <v>96.15384615384616</v>
      </c>
      <c r="MJ10" s="21">
        <f t="shared" si="147"/>
        <v>53.846153846153847</v>
      </c>
      <c r="MK10" s="21">
        <f t="shared" si="147"/>
        <v>61.53846153846154</v>
      </c>
      <c r="ML10" s="21">
        <f t="shared" si="147"/>
        <v>53.846153846153847</v>
      </c>
      <c r="MM10" s="21">
        <f t="shared" si="147"/>
        <v>34.615384615384613</v>
      </c>
      <c r="MN10" s="21">
        <f t="shared" si="147"/>
        <v>92.307692307692307</v>
      </c>
      <c r="MO10" s="21">
        <f t="shared" si="147"/>
        <v>92.307692307692307</v>
      </c>
      <c r="MP10" s="21">
        <f t="shared" si="147"/>
        <v>92.307692307692307</v>
      </c>
      <c r="MQ10" s="21">
        <f t="shared" si="147"/>
        <v>30.76923076923077</v>
      </c>
      <c r="MR10" s="21">
        <f t="shared" si="147"/>
        <v>0</v>
      </c>
      <c r="MS10" s="17">
        <f t="shared" si="148"/>
        <v>26</v>
      </c>
      <c r="MT10" s="21">
        <f t="shared" si="149"/>
        <v>3.8461538461538463</v>
      </c>
      <c r="MU10" s="21">
        <f t="shared" si="149"/>
        <v>19.230769230769234</v>
      </c>
      <c r="MV10" s="21">
        <f t="shared" si="149"/>
        <v>84.615384615384613</v>
      </c>
      <c r="MW10" s="21">
        <f t="shared" si="149"/>
        <v>3.8461538461538463</v>
      </c>
      <c r="MX10" s="17">
        <f t="shared" si="150"/>
        <v>26</v>
      </c>
      <c r="MY10" s="21">
        <f t="shared" si="151"/>
        <v>38.461538461538467</v>
      </c>
      <c r="MZ10" s="21">
        <f t="shared" si="151"/>
        <v>46.153846153846153</v>
      </c>
      <c r="NA10" s="21">
        <f t="shared" si="151"/>
        <v>7.6923076923076925</v>
      </c>
      <c r="NB10" s="21">
        <f t="shared" si="151"/>
        <v>7.6923076923076925</v>
      </c>
      <c r="NC10" s="17">
        <f t="shared" si="152"/>
        <v>26</v>
      </c>
      <c r="ND10" s="21">
        <f t="shared" si="153"/>
        <v>42.307692307692307</v>
      </c>
      <c r="NE10" s="21">
        <f t="shared" si="153"/>
        <v>50</v>
      </c>
      <c r="NF10" s="21">
        <f t="shared" si="153"/>
        <v>3.8461538461538463</v>
      </c>
      <c r="NG10" s="21">
        <f t="shared" si="153"/>
        <v>3.8461538461538463</v>
      </c>
      <c r="NH10" s="17">
        <f t="shared" si="154"/>
        <v>26</v>
      </c>
      <c r="NI10" s="21">
        <f t="shared" si="155"/>
        <v>96.15384615384616</v>
      </c>
      <c r="NJ10" s="21">
        <f t="shared" si="155"/>
        <v>0</v>
      </c>
      <c r="NK10" s="21">
        <f t="shared" si="155"/>
        <v>0</v>
      </c>
      <c r="NL10" s="21">
        <f t="shared" si="155"/>
        <v>0</v>
      </c>
      <c r="NM10" s="21">
        <f t="shared" si="155"/>
        <v>3.8461538461538463</v>
      </c>
      <c r="NN10" s="17">
        <f t="shared" si="156"/>
        <v>26</v>
      </c>
      <c r="NO10" s="21">
        <f t="shared" si="157"/>
        <v>92.307692307692307</v>
      </c>
      <c r="NP10" s="21">
        <f t="shared" si="157"/>
        <v>0</v>
      </c>
      <c r="NQ10" s="21">
        <f t="shared" si="157"/>
        <v>0</v>
      </c>
      <c r="NR10" s="21">
        <f t="shared" si="157"/>
        <v>3.8461538461538463</v>
      </c>
      <c r="NS10" s="21">
        <f t="shared" si="157"/>
        <v>0</v>
      </c>
      <c r="NT10" s="21">
        <f t="shared" si="157"/>
        <v>3.8461538461538463</v>
      </c>
      <c r="NU10" s="17">
        <f t="shared" si="158"/>
        <v>26</v>
      </c>
      <c r="NV10" s="21">
        <f t="shared" si="159"/>
        <v>57.692307692307686</v>
      </c>
      <c r="NW10" s="21">
        <f t="shared" si="159"/>
        <v>38.461538461538467</v>
      </c>
      <c r="NX10" s="21">
        <f t="shared" si="159"/>
        <v>3.8461538461538463</v>
      </c>
      <c r="NY10" s="17">
        <f t="shared" si="160"/>
        <v>26</v>
      </c>
      <c r="NZ10" s="21">
        <f t="shared" si="161"/>
        <v>3.8461538461538463</v>
      </c>
      <c r="OA10" s="21">
        <f t="shared" si="161"/>
        <v>0</v>
      </c>
      <c r="OB10" s="21">
        <f t="shared" si="161"/>
        <v>3.8461538461538463</v>
      </c>
      <c r="OC10" s="21">
        <f t="shared" si="161"/>
        <v>3.8461538461538463</v>
      </c>
      <c r="OD10" s="21">
        <f t="shared" si="161"/>
        <v>30.76923076923077</v>
      </c>
      <c r="OE10" s="21">
        <f t="shared" si="161"/>
        <v>46.153846153846153</v>
      </c>
      <c r="OF10" s="21">
        <f t="shared" si="161"/>
        <v>11.538461538461538</v>
      </c>
      <c r="OG10" s="17">
        <f t="shared" si="162"/>
        <v>26</v>
      </c>
      <c r="OH10" s="21">
        <f t="shared" si="163"/>
        <v>15.384615384615385</v>
      </c>
      <c r="OI10" s="21">
        <f t="shared" si="163"/>
        <v>19.230769230769234</v>
      </c>
      <c r="OJ10" s="21">
        <f t="shared" si="163"/>
        <v>15.384615384615385</v>
      </c>
      <c r="OK10" s="21">
        <f t="shared" si="163"/>
        <v>3.8461538461538463</v>
      </c>
      <c r="OL10" s="21">
        <f t="shared" si="163"/>
        <v>30.76923076923077</v>
      </c>
      <c r="OM10" s="21">
        <f t="shared" si="163"/>
        <v>11.538461538461538</v>
      </c>
      <c r="ON10" s="21">
        <f t="shared" si="163"/>
        <v>3.8461538461538463</v>
      </c>
      <c r="OO10" s="17">
        <f t="shared" si="164"/>
        <v>26</v>
      </c>
      <c r="OP10" s="21">
        <f t="shared" si="165"/>
        <v>23.076923076923077</v>
      </c>
      <c r="OQ10" s="21">
        <f t="shared" si="165"/>
        <v>11.538461538461538</v>
      </c>
      <c r="OR10" s="21">
        <f t="shared" si="165"/>
        <v>3.8461538461538463</v>
      </c>
      <c r="OS10" s="21">
        <f t="shared" si="165"/>
        <v>0</v>
      </c>
      <c r="OT10" s="21">
        <f t="shared" si="165"/>
        <v>38.461538461538467</v>
      </c>
      <c r="OU10" s="21">
        <f t="shared" si="165"/>
        <v>19.230769230769234</v>
      </c>
      <c r="OV10" s="21">
        <f t="shared" si="165"/>
        <v>3.8461538461538463</v>
      </c>
      <c r="OW10" s="17">
        <f t="shared" si="166"/>
        <v>26</v>
      </c>
      <c r="OX10" s="21">
        <f t="shared" si="167"/>
        <v>88.461538461538453</v>
      </c>
      <c r="OY10" s="21">
        <f t="shared" si="167"/>
        <v>7.6923076923076925</v>
      </c>
      <c r="OZ10" s="21">
        <f t="shared" si="167"/>
        <v>0</v>
      </c>
      <c r="PA10" s="21">
        <f t="shared" si="167"/>
        <v>3.8461538461538463</v>
      </c>
      <c r="PB10" s="17">
        <f t="shared" si="168"/>
        <v>26</v>
      </c>
      <c r="PC10" s="21">
        <f t="shared" si="169"/>
        <v>80.769230769230774</v>
      </c>
      <c r="PD10" s="21">
        <f t="shared" si="169"/>
        <v>15.384615384615385</v>
      </c>
      <c r="PE10" s="21">
        <f t="shared" si="169"/>
        <v>0</v>
      </c>
      <c r="PF10" s="21">
        <f t="shared" si="169"/>
        <v>3.8461538461538463</v>
      </c>
      <c r="PG10" s="17">
        <f t="shared" si="170"/>
        <v>26</v>
      </c>
      <c r="PH10" s="21">
        <f t="shared" si="171"/>
        <v>69.230769230769226</v>
      </c>
      <c r="PI10" s="21">
        <f t="shared" si="171"/>
        <v>26.923076923076923</v>
      </c>
      <c r="PJ10" s="21">
        <f t="shared" si="171"/>
        <v>0</v>
      </c>
      <c r="PK10" s="21">
        <f t="shared" si="171"/>
        <v>3.8461538461538463</v>
      </c>
      <c r="PL10" s="17">
        <f t="shared" si="172"/>
        <v>26</v>
      </c>
      <c r="PM10" s="21">
        <f t="shared" si="173"/>
        <v>57.692307692307686</v>
      </c>
      <c r="PN10" s="21">
        <f t="shared" si="173"/>
        <v>38.461538461538467</v>
      </c>
      <c r="PO10" s="21">
        <f t="shared" si="173"/>
        <v>0</v>
      </c>
      <c r="PP10" s="21">
        <f t="shared" si="173"/>
        <v>3.8461538461538463</v>
      </c>
      <c r="PQ10" s="17">
        <f t="shared" si="174"/>
        <v>26</v>
      </c>
      <c r="PR10" s="21">
        <f t="shared" si="175"/>
        <v>50</v>
      </c>
      <c r="PS10" s="21">
        <f t="shared" si="175"/>
        <v>46.153846153846153</v>
      </c>
      <c r="PT10" s="21">
        <f t="shared" si="175"/>
        <v>0</v>
      </c>
      <c r="PU10" s="21">
        <f t="shared" si="175"/>
        <v>3.8461538461538463</v>
      </c>
      <c r="PV10" s="17">
        <f t="shared" si="176"/>
        <v>26</v>
      </c>
      <c r="PW10" s="21">
        <f t="shared" si="177"/>
        <v>46.153846153846153</v>
      </c>
      <c r="PX10" s="21">
        <f t="shared" si="177"/>
        <v>50</v>
      </c>
      <c r="PY10" s="21">
        <f t="shared" si="177"/>
        <v>0</v>
      </c>
      <c r="PZ10" s="21">
        <f t="shared" si="177"/>
        <v>3.8461538461538463</v>
      </c>
      <c r="QA10" s="17">
        <f t="shared" si="178"/>
        <v>26</v>
      </c>
      <c r="QB10" s="21">
        <f t="shared" si="179"/>
        <v>11.538461538461538</v>
      </c>
      <c r="QC10" s="21">
        <f t="shared" si="179"/>
        <v>65.384615384615387</v>
      </c>
      <c r="QD10" s="21">
        <f t="shared" si="179"/>
        <v>19.230769230769234</v>
      </c>
      <c r="QE10" s="21">
        <f t="shared" si="179"/>
        <v>3.8461538461538463</v>
      </c>
      <c r="QF10" s="17">
        <f t="shared" si="180"/>
        <v>26</v>
      </c>
      <c r="QG10" s="21">
        <f t="shared" si="181"/>
        <v>50</v>
      </c>
      <c r="QH10" s="21">
        <f t="shared" si="181"/>
        <v>46.153846153846153</v>
      </c>
      <c r="QI10" s="21">
        <f t="shared" si="181"/>
        <v>0</v>
      </c>
      <c r="QJ10" s="21">
        <f t="shared" si="181"/>
        <v>3.8461538461538463</v>
      </c>
      <c r="QK10" s="17">
        <f t="shared" si="182"/>
        <v>26</v>
      </c>
      <c r="QL10" s="21">
        <f t="shared" si="183"/>
        <v>30.76923076923077</v>
      </c>
      <c r="QM10" s="21">
        <f t="shared" si="183"/>
        <v>61.53846153846154</v>
      </c>
      <c r="QN10" s="21">
        <f t="shared" si="183"/>
        <v>3.8461538461538463</v>
      </c>
      <c r="QO10" s="21">
        <f t="shared" si="183"/>
        <v>3.8461538461538463</v>
      </c>
      <c r="QP10" s="17">
        <f t="shared" si="184"/>
        <v>26</v>
      </c>
      <c r="QQ10" s="21">
        <f t="shared" si="185"/>
        <v>76.923076923076934</v>
      </c>
      <c r="QR10" s="21">
        <f t="shared" si="185"/>
        <v>19.230769230769234</v>
      </c>
      <c r="QS10" s="21">
        <f t="shared" si="185"/>
        <v>0</v>
      </c>
      <c r="QT10" s="21">
        <f t="shared" si="185"/>
        <v>3.8461538461538463</v>
      </c>
      <c r="QU10" s="17">
        <f t="shared" si="186"/>
        <v>26</v>
      </c>
      <c r="QV10" s="21">
        <f t="shared" si="187"/>
        <v>23.076923076923077</v>
      </c>
      <c r="QW10" s="21">
        <f t="shared" si="187"/>
        <v>65.384615384615387</v>
      </c>
      <c r="QX10" s="21">
        <f t="shared" si="187"/>
        <v>7.6923076923076925</v>
      </c>
      <c r="QY10" s="21">
        <f t="shared" si="187"/>
        <v>3.8461538461538463</v>
      </c>
      <c r="QZ10" s="17">
        <f t="shared" si="188"/>
        <v>26</v>
      </c>
      <c r="RA10" s="21">
        <f t="shared" si="189"/>
        <v>19.230769230769234</v>
      </c>
      <c r="RB10" s="21">
        <f t="shared" si="189"/>
        <v>23.076923076923077</v>
      </c>
      <c r="RC10" s="21">
        <f t="shared" si="189"/>
        <v>0</v>
      </c>
      <c r="RD10" s="21">
        <f t="shared" si="189"/>
        <v>0</v>
      </c>
      <c r="RE10" s="21">
        <f t="shared" si="189"/>
        <v>50</v>
      </c>
      <c r="RF10" s="21">
        <f t="shared" si="189"/>
        <v>3.8461538461538463</v>
      </c>
      <c r="RG10" s="21">
        <f t="shared" si="189"/>
        <v>3.8461538461538463</v>
      </c>
      <c r="RH10" s="17">
        <f t="shared" si="190"/>
        <v>26</v>
      </c>
      <c r="RI10" s="21">
        <f t="shared" si="191"/>
        <v>15.384615384615385</v>
      </c>
      <c r="RJ10" s="21">
        <f t="shared" si="191"/>
        <v>11.538461538461538</v>
      </c>
      <c r="RK10" s="21">
        <f t="shared" si="191"/>
        <v>7.6923076923076925</v>
      </c>
      <c r="RL10" s="21">
        <f t="shared" si="191"/>
        <v>30.76923076923077</v>
      </c>
      <c r="RM10" s="21">
        <f t="shared" si="191"/>
        <v>23.076923076923077</v>
      </c>
      <c r="RN10" s="21">
        <f t="shared" si="191"/>
        <v>11.538461538461538</v>
      </c>
      <c r="RO10" s="32">
        <f t="shared" si="192"/>
        <v>72.739130434782609</v>
      </c>
      <c r="RP10" s="17">
        <f t="shared" si="192"/>
        <v>26</v>
      </c>
      <c r="RQ10" s="21">
        <f t="shared" si="193"/>
        <v>15.384615384615385</v>
      </c>
      <c r="RR10" s="21">
        <f t="shared" si="193"/>
        <v>7.6923076923076925</v>
      </c>
      <c r="RS10" s="21">
        <f t="shared" si="193"/>
        <v>42.307692307692307</v>
      </c>
      <c r="RT10" s="21">
        <f t="shared" si="193"/>
        <v>42.307692307692307</v>
      </c>
      <c r="RU10" s="21">
        <f t="shared" si="193"/>
        <v>65.384615384615387</v>
      </c>
      <c r="RV10" s="21">
        <f t="shared" si="193"/>
        <v>46.153846153846153</v>
      </c>
      <c r="RW10" s="21">
        <f t="shared" si="193"/>
        <v>7.6923076923076925</v>
      </c>
      <c r="RX10" s="21">
        <f t="shared" si="193"/>
        <v>3.8461538461538463</v>
      </c>
    </row>
    <row r="11" spans="1:492" ht="15" customHeight="1" outlineLevel="1" x14ac:dyDescent="0.15">
      <c r="A11" s="3"/>
      <c r="B11" s="26" t="s">
        <v>336</v>
      </c>
      <c r="C11" s="17">
        <f t="shared" si="50"/>
        <v>4</v>
      </c>
      <c r="D11" s="49"/>
      <c r="E11" s="50"/>
      <c r="F11" s="50"/>
      <c r="G11" s="50"/>
      <c r="H11" s="50"/>
      <c r="I11" s="50"/>
      <c r="J11" s="51"/>
      <c r="K11" s="17">
        <f t="shared" si="51"/>
        <v>4</v>
      </c>
      <c r="L11" s="21">
        <f t="shared" si="52"/>
        <v>75</v>
      </c>
      <c r="M11" s="21">
        <f t="shared" si="52"/>
        <v>50</v>
      </c>
      <c r="N11" s="21">
        <f t="shared" si="52"/>
        <v>0</v>
      </c>
      <c r="O11" s="21">
        <f t="shared" si="52"/>
        <v>0</v>
      </c>
      <c r="P11" s="21">
        <f t="shared" si="52"/>
        <v>0</v>
      </c>
      <c r="Q11" s="21">
        <f t="shared" si="52"/>
        <v>0</v>
      </c>
      <c r="R11" s="17">
        <f t="shared" si="53"/>
        <v>4</v>
      </c>
      <c r="S11" s="21">
        <f t="shared" si="54"/>
        <v>25</v>
      </c>
      <c r="T11" s="21">
        <f t="shared" si="54"/>
        <v>25</v>
      </c>
      <c r="U11" s="21">
        <f t="shared" si="54"/>
        <v>0</v>
      </c>
      <c r="V11" s="21">
        <f t="shared" si="54"/>
        <v>25</v>
      </c>
      <c r="W11" s="21">
        <f t="shared" si="54"/>
        <v>0</v>
      </c>
      <c r="X11" s="21">
        <f t="shared" si="54"/>
        <v>0</v>
      </c>
      <c r="Y11" s="21">
        <f t="shared" si="54"/>
        <v>0</v>
      </c>
      <c r="Z11" s="21">
        <f t="shared" si="54"/>
        <v>25</v>
      </c>
      <c r="AA11" s="52">
        <f t="shared" si="55"/>
        <v>741</v>
      </c>
      <c r="AB11" s="17">
        <f t="shared" si="55"/>
        <v>4</v>
      </c>
      <c r="AC11" s="21">
        <f t="shared" si="56"/>
        <v>50</v>
      </c>
      <c r="AD11" s="21">
        <f t="shared" si="56"/>
        <v>0</v>
      </c>
      <c r="AE11" s="21">
        <f t="shared" si="56"/>
        <v>0</v>
      </c>
      <c r="AF11" s="21">
        <f t="shared" si="56"/>
        <v>25</v>
      </c>
      <c r="AG11" s="21">
        <f t="shared" si="56"/>
        <v>25</v>
      </c>
      <c r="AH11" s="21">
        <f t="shared" si="56"/>
        <v>0</v>
      </c>
      <c r="AI11" s="52">
        <f t="shared" si="57"/>
        <v>27.5</v>
      </c>
      <c r="AJ11" s="17">
        <f t="shared" si="57"/>
        <v>4</v>
      </c>
      <c r="AK11" s="21">
        <f t="shared" si="58"/>
        <v>100</v>
      </c>
      <c r="AL11" s="21">
        <f t="shared" si="58"/>
        <v>0</v>
      </c>
      <c r="AM11" s="21">
        <f t="shared" si="58"/>
        <v>0</v>
      </c>
      <c r="AN11" s="21">
        <f t="shared" si="58"/>
        <v>0</v>
      </c>
      <c r="AO11" s="21">
        <f t="shared" si="58"/>
        <v>0</v>
      </c>
      <c r="AP11" s="21">
        <f t="shared" si="58"/>
        <v>0</v>
      </c>
      <c r="AQ11" s="52">
        <f t="shared" si="59"/>
        <v>1</v>
      </c>
      <c r="AR11" s="17">
        <f t="shared" si="59"/>
        <v>4</v>
      </c>
      <c r="AS11" s="21">
        <f t="shared" si="60"/>
        <v>25</v>
      </c>
      <c r="AT11" s="21">
        <f t="shared" si="60"/>
        <v>0</v>
      </c>
      <c r="AU11" s="21">
        <f t="shared" si="60"/>
        <v>25</v>
      </c>
      <c r="AV11" s="21">
        <f t="shared" si="60"/>
        <v>0</v>
      </c>
      <c r="AW11" s="21">
        <f t="shared" si="60"/>
        <v>0</v>
      </c>
      <c r="AX11" s="21">
        <f t="shared" si="60"/>
        <v>0</v>
      </c>
      <c r="AY11" s="21">
        <f t="shared" si="60"/>
        <v>25</v>
      </c>
      <c r="AZ11" s="21">
        <f t="shared" si="60"/>
        <v>25</v>
      </c>
      <c r="BA11" s="52">
        <f t="shared" si="61"/>
        <v>337</v>
      </c>
      <c r="BB11" s="17">
        <f t="shared" si="61"/>
        <v>4</v>
      </c>
      <c r="BC11" s="21">
        <f t="shared" si="62"/>
        <v>50</v>
      </c>
      <c r="BD11" s="21">
        <f t="shared" si="62"/>
        <v>25</v>
      </c>
      <c r="BE11" s="21">
        <f t="shared" si="62"/>
        <v>0</v>
      </c>
      <c r="BF11" s="21">
        <f t="shared" si="62"/>
        <v>0</v>
      </c>
      <c r="BG11" s="21">
        <f t="shared" si="62"/>
        <v>25</v>
      </c>
      <c r="BH11" s="21">
        <f t="shared" si="62"/>
        <v>0</v>
      </c>
      <c r="BI11" s="21">
        <f t="shared" si="62"/>
        <v>0</v>
      </c>
      <c r="BJ11" s="21">
        <f t="shared" si="62"/>
        <v>0</v>
      </c>
      <c r="BK11" s="52">
        <f t="shared" si="63"/>
        <v>2.25</v>
      </c>
      <c r="BL11" s="17">
        <f t="shared" si="63"/>
        <v>4</v>
      </c>
      <c r="BM11" s="21">
        <f t="shared" si="64"/>
        <v>25</v>
      </c>
      <c r="BN11" s="21">
        <f t="shared" si="65"/>
        <v>75</v>
      </c>
      <c r="BO11" s="21">
        <f t="shared" si="66"/>
        <v>0</v>
      </c>
      <c r="BP11" s="21">
        <f t="shared" si="67"/>
        <v>0</v>
      </c>
      <c r="BQ11" s="21">
        <f t="shared" si="68"/>
        <v>0</v>
      </c>
      <c r="BR11" s="52">
        <f t="shared" si="69"/>
        <v>0.75</v>
      </c>
      <c r="BS11" s="17">
        <f t="shared" si="69"/>
        <v>4</v>
      </c>
      <c r="BT11" s="21">
        <f t="shared" si="70"/>
        <v>75</v>
      </c>
      <c r="BU11" s="21">
        <f t="shared" si="71"/>
        <v>0</v>
      </c>
      <c r="BV11" s="21">
        <f t="shared" si="72"/>
        <v>25</v>
      </c>
      <c r="BW11" s="21">
        <f t="shared" si="73"/>
        <v>0</v>
      </c>
      <c r="BX11" s="21">
        <f t="shared" si="74"/>
        <v>0</v>
      </c>
      <c r="BY11" s="52">
        <f t="shared" si="75"/>
        <v>0.5</v>
      </c>
      <c r="BZ11" s="17">
        <f t="shared" si="75"/>
        <v>4</v>
      </c>
      <c r="CA11" s="21">
        <f t="shared" si="76"/>
        <v>75</v>
      </c>
      <c r="CB11" s="21">
        <f t="shared" si="77"/>
        <v>25</v>
      </c>
      <c r="CC11" s="21">
        <f t="shared" si="78"/>
        <v>0</v>
      </c>
      <c r="CD11" s="21">
        <f t="shared" si="79"/>
        <v>0</v>
      </c>
      <c r="CE11" s="21">
        <f t="shared" si="80"/>
        <v>0</v>
      </c>
      <c r="CF11" s="52">
        <f t="shared" si="81"/>
        <v>0.25</v>
      </c>
      <c r="CG11" s="17">
        <f t="shared" si="81"/>
        <v>4</v>
      </c>
      <c r="CH11" s="21">
        <f t="shared" si="82"/>
        <v>25</v>
      </c>
      <c r="CI11" s="21">
        <f t="shared" si="83"/>
        <v>25</v>
      </c>
      <c r="CJ11" s="21">
        <f t="shared" si="84"/>
        <v>25</v>
      </c>
      <c r="CK11" s="21">
        <f t="shared" si="85"/>
        <v>25</v>
      </c>
      <c r="CL11" s="21">
        <f t="shared" si="86"/>
        <v>0</v>
      </c>
      <c r="CM11" s="52">
        <f t="shared" si="87"/>
        <v>2</v>
      </c>
      <c r="CN11" s="17">
        <f t="shared" si="87"/>
        <v>4</v>
      </c>
      <c r="CO11" s="21">
        <f t="shared" si="88"/>
        <v>0</v>
      </c>
      <c r="CP11" s="21">
        <f t="shared" si="88"/>
        <v>50</v>
      </c>
      <c r="CQ11" s="21">
        <f t="shared" si="88"/>
        <v>0</v>
      </c>
      <c r="CR11" s="21">
        <f t="shared" si="88"/>
        <v>0</v>
      </c>
      <c r="CS11" s="21">
        <f t="shared" si="88"/>
        <v>50</v>
      </c>
      <c r="CT11" s="21">
        <f t="shared" si="88"/>
        <v>0</v>
      </c>
      <c r="CU11" s="21">
        <f t="shared" si="88"/>
        <v>0</v>
      </c>
      <c r="CV11" s="52">
        <f t="shared" si="89"/>
        <v>3.5</v>
      </c>
      <c r="CW11" s="17">
        <f t="shared" si="89"/>
        <v>4</v>
      </c>
      <c r="CX11" s="21">
        <f t="shared" si="90"/>
        <v>0</v>
      </c>
      <c r="CY11" s="21">
        <f t="shared" si="90"/>
        <v>0</v>
      </c>
      <c r="CZ11" s="21">
        <f t="shared" si="90"/>
        <v>0</v>
      </c>
      <c r="DA11" s="21">
        <f t="shared" si="90"/>
        <v>0</v>
      </c>
      <c r="DB11" s="21">
        <f t="shared" si="90"/>
        <v>0</v>
      </c>
      <c r="DC11" s="21">
        <f t="shared" si="90"/>
        <v>50</v>
      </c>
      <c r="DD11" s="21">
        <f t="shared" si="90"/>
        <v>50</v>
      </c>
      <c r="DE11" s="21">
        <f t="shared" si="90"/>
        <v>0</v>
      </c>
      <c r="DF11" s="52">
        <f t="shared" si="91"/>
        <v>140</v>
      </c>
      <c r="DG11" s="17">
        <f t="shared" si="91"/>
        <v>4</v>
      </c>
      <c r="DH11" s="21">
        <f t="shared" si="92"/>
        <v>25</v>
      </c>
      <c r="DI11" s="21">
        <f t="shared" si="92"/>
        <v>25</v>
      </c>
      <c r="DJ11" s="21">
        <f t="shared" si="92"/>
        <v>75</v>
      </c>
      <c r="DK11" s="21">
        <f t="shared" si="92"/>
        <v>25</v>
      </c>
      <c r="DL11" s="21">
        <f t="shared" si="92"/>
        <v>25</v>
      </c>
      <c r="DM11" s="21">
        <f t="shared" si="92"/>
        <v>75</v>
      </c>
      <c r="DN11" s="21">
        <f t="shared" si="92"/>
        <v>75</v>
      </c>
      <c r="DO11" s="21">
        <f t="shared" si="92"/>
        <v>75</v>
      </c>
      <c r="DP11" s="21">
        <f t="shared" si="92"/>
        <v>75</v>
      </c>
      <c r="DQ11" s="21">
        <f t="shared" si="92"/>
        <v>75</v>
      </c>
      <c r="DR11" s="21">
        <f t="shared" si="92"/>
        <v>25</v>
      </c>
      <c r="DS11" s="21">
        <f t="shared" si="92"/>
        <v>0</v>
      </c>
      <c r="DT11" s="17">
        <f t="shared" si="93"/>
        <v>4</v>
      </c>
      <c r="DU11" s="21">
        <f t="shared" si="94"/>
        <v>50</v>
      </c>
      <c r="DV11" s="21">
        <f t="shared" si="94"/>
        <v>0</v>
      </c>
      <c r="DW11" s="21">
        <f t="shared" si="94"/>
        <v>25</v>
      </c>
      <c r="DX11" s="21">
        <f t="shared" si="94"/>
        <v>25</v>
      </c>
      <c r="DY11" s="21">
        <f t="shared" si="94"/>
        <v>0</v>
      </c>
      <c r="DZ11" s="21">
        <f t="shared" si="94"/>
        <v>0</v>
      </c>
      <c r="EA11" s="21">
        <f t="shared" si="94"/>
        <v>0</v>
      </c>
      <c r="EB11" s="32">
        <f t="shared" si="95"/>
        <v>48</v>
      </c>
      <c r="EC11" s="17">
        <f t="shared" si="95"/>
        <v>4</v>
      </c>
      <c r="ED11" s="21">
        <f t="shared" si="96"/>
        <v>0</v>
      </c>
      <c r="EE11" s="21">
        <f t="shared" si="96"/>
        <v>0</v>
      </c>
      <c r="EF11" s="21">
        <f t="shared" si="96"/>
        <v>0</v>
      </c>
      <c r="EG11" s="21">
        <f t="shared" si="96"/>
        <v>25</v>
      </c>
      <c r="EH11" s="21">
        <f t="shared" si="96"/>
        <v>0</v>
      </c>
      <c r="EI11" s="21">
        <f t="shared" si="96"/>
        <v>25</v>
      </c>
      <c r="EJ11" s="21">
        <f t="shared" si="96"/>
        <v>50</v>
      </c>
      <c r="EK11" s="32">
        <f t="shared" si="97"/>
        <v>2150</v>
      </c>
      <c r="EL11" s="17">
        <f t="shared" si="97"/>
        <v>4</v>
      </c>
      <c r="EM11" s="21">
        <f t="shared" si="98"/>
        <v>0</v>
      </c>
      <c r="EN11" s="21">
        <f t="shared" si="98"/>
        <v>100</v>
      </c>
      <c r="EO11" s="21">
        <f t="shared" si="98"/>
        <v>0</v>
      </c>
      <c r="EP11" s="17">
        <f t="shared" si="99"/>
        <v>4</v>
      </c>
      <c r="EQ11" s="21">
        <f t="shared" si="100"/>
        <v>0</v>
      </c>
      <c r="ER11" s="21">
        <f t="shared" si="100"/>
        <v>100</v>
      </c>
      <c r="ES11" s="21">
        <f t="shared" si="100"/>
        <v>0</v>
      </c>
      <c r="ET11" s="17">
        <f t="shared" si="101"/>
        <v>4</v>
      </c>
      <c r="EU11" s="21">
        <f t="shared" si="102"/>
        <v>50</v>
      </c>
      <c r="EV11" s="21">
        <f t="shared" si="102"/>
        <v>0</v>
      </c>
      <c r="EW11" s="21">
        <f t="shared" si="102"/>
        <v>25</v>
      </c>
      <c r="EX11" s="21">
        <f t="shared" si="102"/>
        <v>25</v>
      </c>
      <c r="EY11" s="21">
        <f t="shared" si="102"/>
        <v>0</v>
      </c>
      <c r="EZ11" s="17">
        <f t="shared" si="103"/>
        <v>2</v>
      </c>
      <c r="FA11" s="21">
        <f t="shared" si="104"/>
        <v>50</v>
      </c>
      <c r="FB11" s="21">
        <f t="shared" si="104"/>
        <v>50</v>
      </c>
      <c r="FC11" s="21">
        <f t="shared" si="104"/>
        <v>0</v>
      </c>
      <c r="FD11" s="21">
        <f t="shared" si="104"/>
        <v>0</v>
      </c>
      <c r="FE11" s="21">
        <f t="shared" si="104"/>
        <v>0</v>
      </c>
      <c r="FF11" s="21">
        <f t="shared" si="104"/>
        <v>0</v>
      </c>
      <c r="FG11" s="17">
        <f t="shared" si="105"/>
        <v>1</v>
      </c>
      <c r="FH11" s="21">
        <f t="shared" si="106"/>
        <v>0</v>
      </c>
      <c r="FI11" s="21">
        <f t="shared" si="106"/>
        <v>0</v>
      </c>
      <c r="FJ11" s="21">
        <f t="shared" si="106"/>
        <v>0</v>
      </c>
      <c r="FK11" s="21">
        <f t="shared" si="106"/>
        <v>0</v>
      </c>
      <c r="FL11" s="21">
        <f t="shared" si="106"/>
        <v>0</v>
      </c>
      <c r="FM11" s="21">
        <f t="shared" si="106"/>
        <v>100</v>
      </c>
      <c r="FN11" s="21">
        <f t="shared" si="106"/>
        <v>0</v>
      </c>
      <c r="FO11" s="21">
        <f t="shared" si="106"/>
        <v>0</v>
      </c>
      <c r="FP11" s="21">
        <f t="shared" si="106"/>
        <v>0</v>
      </c>
      <c r="FQ11" s="17">
        <f t="shared" si="107"/>
        <v>4</v>
      </c>
      <c r="FR11" s="21">
        <f t="shared" si="108"/>
        <v>50</v>
      </c>
      <c r="FS11" s="21">
        <f t="shared" si="108"/>
        <v>0</v>
      </c>
      <c r="FT11" s="21">
        <f t="shared" si="108"/>
        <v>25</v>
      </c>
      <c r="FU11" s="21">
        <f t="shared" si="108"/>
        <v>0</v>
      </c>
      <c r="FV11" s="21">
        <f t="shared" si="108"/>
        <v>25</v>
      </c>
      <c r="FW11" s="21">
        <f t="shared" si="108"/>
        <v>0</v>
      </c>
      <c r="FX11" s="21">
        <f t="shared" si="108"/>
        <v>0</v>
      </c>
      <c r="FY11" s="21">
        <f t="shared" si="108"/>
        <v>0</v>
      </c>
      <c r="FZ11" s="32">
        <f t="shared" si="109"/>
        <v>15.5</v>
      </c>
      <c r="GA11" s="17">
        <f t="shared" si="109"/>
        <v>4</v>
      </c>
      <c r="GB11" s="21">
        <f t="shared" si="110"/>
        <v>75</v>
      </c>
      <c r="GC11" s="21">
        <f t="shared" si="110"/>
        <v>25</v>
      </c>
      <c r="GD11" s="21">
        <f t="shared" si="110"/>
        <v>0</v>
      </c>
      <c r="GE11" s="21">
        <f t="shared" si="110"/>
        <v>0</v>
      </c>
      <c r="GF11" s="21">
        <f t="shared" si="110"/>
        <v>0</v>
      </c>
      <c r="GG11" s="21">
        <f t="shared" si="110"/>
        <v>0</v>
      </c>
      <c r="GH11" s="21">
        <f t="shared" si="110"/>
        <v>0</v>
      </c>
      <c r="GI11" s="32">
        <f t="shared" si="111"/>
        <v>0.25</v>
      </c>
      <c r="GJ11" s="17">
        <f t="shared" si="111"/>
        <v>2</v>
      </c>
      <c r="GK11" s="21">
        <f t="shared" si="112"/>
        <v>50</v>
      </c>
      <c r="GL11" s="21">
        <f t="shared" si="112"/>
        <v>50</v>
      </c>
      <c r="GM11" s="21">
        <f t="shared" si="112"/>
        <v>0</v>
      </c>
      <c r="GN11" s="21">
        <f t="shared" si="112"/>
        <v>0</v>
      </c>
      <c r="GO11" s="21">
        <f t="shared" si="112"/>
        <v>0</v>
      </c>
      <c r="GP11" s="21">
        <f t="shared" si="112"/>
        <v>0</v>
      </c>
      <c r="GQ11" s="21">
        <f t="shared" si="112"/>
        <v>0</v>
      </c>
      <c r="GR11" s="32">
        <f t="shared" si="113"/>
        <v>1</v>
      </c>
      <c r="GS11" s="17">
        <f t="shared" si="113"/>
        <v>4</v>
      </c>
      <c r="GT11" s="21">
        <f t="shared" si="114"/>
        <v>50</v>
      </c>
      <c r="GU11" s="21">
        <f t="shared" si="114"/>
        <v>0</v>
      </c>
      <c r="GV11" s="21">
        <f t="shared" si="114"/>
        <v>25</v>
      </c>
      <c r="GW11" s="21">
        <f t="shared" si="114"/>
        <v>25</v>
      </c>
      <c r="GX11" s="21">
        <f t="shared" si="114"/>
        <v>0</v>
      </c>
      <c r="GY11" s="21">
        <f t="shared" si="114"/>
        <v>0</v>
      </c>
      <c r="GZ11" s="21">
        <f t="shared" si="114"/>
        <v>0</v>
      </c>
      <c r="HA11" s="32">
        <f t="shared" si="115"/>
        <v>4.25</v>
      </c>
      <c r="HB11" s="17">
        <f t="shared" si="115"/>
        <v>2</v>
      </c>
      <c r="HC11" s="21">
        <f t="shared" si="116"/>
        <v>0</v>
      </c>
      <c r="HD11" s="21">
        <f t="shared" si="116"/>
        <v>50</v>
      </c>
      <c r="HE11" s="21">
        <f t="shared" si="116"/>
        <v>0</v>
      </c>
      <c r="HF11" s="21">
        <f t="shared" si="116"/>
        <v>50</v>
      </c>
      <c r="HG11" s="21">
        <f t="shared" si="116"/>
        <v>0</v>
      </c>
      <c r="HH11" s="21">
        <f t="shared" si="116"/>
        <v>0</v>
      </c>
      <c r="HI11" s="32">
        <f t="shared" si="117"/>
        <v>70.454545454545453</v>
      </c>
      <c r="HJ11" s="17">
        <f t="shared" si="117"/>
        <v>2</v>
      </c>
      <c r="HK11" s="21">
        <f t="shared" si="118"/>
        <v>0</v>
      </c>
      <c r="HL11" s="21">
        <f t="shared" si="118"/>
        <v>50</v>
      </c>
      <c r="HM11" s="21">
        <f t="shared" si="118"/>
        <v>0</v>
      </c>
      <c r="HN11" s="21">
        <f t="shared" si="118"/>
        <v>50</v>
      </c>
      <c r="HO11" s="21">
        <f t="shared" si="118"/>
        <v>0</v>
      </c>
      <c r="HP11" s="21">
        <f t="shared" si="118"/>
        <v>0</v>
      </c>
      <c r="HQ11" s="32">
        <f t="shared" si="119"/>
        <v>29.545454545454547</v>
      </c>
      <c r="HR11" s="17">
        <f t="shared" si="119"/>
        <v>4</v>
      </c>
      <c r="HS11" s="21">
        <f t="shared" si="120"/>
        <v>50</v>
      </c>
      <c r="HT11" s="21">
        <f t="shared" si="120"/>
        <v>25</v>
      </c>
      <c r="HU11" s="21">
        <f t="shared" si="120"/>
        <v>25</v>
      </c>
      <c r="HV11" s="21">
        <f t="shared" si="120"/>
        <v>0</v>
      </c>
      <c r="HW11" s="21">
        <f t="shared" si="120"/>
        <v>0</v>
      </c>
      <c r="HX11" s="21">
        <f t="shared" si="120"/>
        <v>0</v>
      </c>
      <c r="HY11" s="21">
        <f t="shared" si="120"/>
        <v>0</v>
      </c>
      <c r="HZ11" s="21">
        <f t="shared" si="120"/>
        <v>0</v>
      </c>
      <c r="IA11" s="32">
        <f t="shared" si="121"/>
        <v>4.5</v>
      </c>
      <c r="IB11" s="17">
        <f t="shared" si="121"/>
        <v>2</v>
      </c>
      <c r="IC11" s="21">
        <f t="shared" si="122"/>
        <v>0</v>
      </c>
      <c r="ID11" s="21">
        <f t="shared" si="122"/>
        <v>50</v>
      </c>
      <c r="IE11" s="21">
        <f t="shared" si="122"/>
        <v>50</v>
      </c>
      <c r="IF11" s="21">
        <f t="shared" si="122"/>
        <v>0</v>
      </c>
      <c r="IG11" s="21">
        <f t="shared" si="122"/>
        <v>0</v>
      </c>
      <c r="IH11" s="21">
        <f t="shared" si="122"/>
        <v>0</v>
      </c>
      <c r="II11" s="32">
        <f t="shared" si="123"/>
        <v>27.5</v>
      </c>
      <c r="IJ11" s="17">
        <f t="shared" si="123"/>
        <v>4</v>
      </c>
      <c r="IK11" s="21">
        <f t="shared" si="124"/>
        <v>0</v>
      </c>
      <c r="IL11" s="21">
        <f t="shared" si="124"/>
        <v>0</v>
      </c>
      <c r="IM11" s="21">
        <f t="shared" si="124"/>
        <v>50</v>
      </c>
      <c r="IN11" s="21">
        <f t="shared" si="124"/>
        <v>0</v>
      </c>
      <c r="IO11" s="21">
        <f t="shared" si="124"/>
        <v>0</v>
      </c>
      <c r="IP11" s="21">
        <f t="shared" si="124"/>
        <v>25</v>
      </c>
      <c r="IQ11" s="21">
        <f t="shared" si="124"/>
        <v>0</v>
      </c>
      <c r="IR11" s="21">
        <f t="shared" si="124"/>
        <v>25</v>
      </c>
      <c r="IS11" s="32">
        <f t="shared" si="125"/>
        <v>43.333333333333336</v>
      </c>
      <c r="IT11" s="17">
        <f t="shared" si="125"/>
        <v>4</v>
      </c>
      <c r="IU11" s="21">
        <f t="shared" si="126"/>
        <v>75</v>
      </c>
      <c r="IV11" s="21">
        <f t="shared" si="126"/>
        <v>25</v>
      </c>
      <c r="IW11" s="21">
        <f t="shared" si="126"/>
        <v>0</v>
      </c>
      <c r="IX11" s="17">
        <f t="shared" si="125"/>
        <v>4</v>
      </c>
      <c r="IY11" s="21">
        <f t="shared" si="127"/>
        <v>50</v>
      </c>
      <c r="IZ11" s="21">
        <f t="shared" si="127"/>
        <v>25</v>
      </c>
      <c r="JA11" s="21">
        <f t="shared" si="127"/>
        <v>0</v>
      </c>
      <c r="JB11" s="21">
        <f t="shared" si="127"/>
        <v>25</v>
      </c>
      <c r="JC11" s="21">
        <f t="shared" si="127"/>
        <v>0</v>
      </c>
      <c r="JD11" s="21">
        <f t="shared" si="127"/>
        <v>0</v>
      </c>
      <c r="JE11" s="21">
        <f t="shared" si="127"/>
        <v>0</v>
      </c>
      <c r="JF11" s="21">
        <f t="shared" si="127"/>
        <v>0</v>
      </c>
      <c r="JG11" s="32">
        <f t="shared" si="128"/>
        <v>4.5</v>
      </c>
      <c r="JH11" s="17">
        <f t="shared" si="128"/>
        <v>2</v>
      </c>
      <c r="JI11" s="21">
        <f t="shared" si="129"/>
        <v>0</v>
      </c>
      <c r="JJ11" s="21">
        <f t="shared" si="129"/>
        <v>0</v>
      </c>
      <c r="JK11" s="21">
        <f t="shared" si="129"/>
        <v>0</v>
      </c>
      <c r="JL11" s="21">
        <f t="shared" si="129"/>
        <v>100</v>
      </c>
      <c r="JM11" s="21">
        <f t="shared" si="129"/>
        <v>0</v>
      </c>
      <c r="JN11" s="32">
        <f t="shared" si="130"/>
        <v>100</v>
      </c>
      <c r="JO11" s="17">
        <f t="shared" si="130"/>
        <v>4</v>
      </c>
      <c r="JP11" s="21">
        <f t="shared" si="131"/>
        <v>0</v>
      </c>
      <c r="JQ11" s="21">
        <f t="shared" si="131"/>
        <v>25</v>
      </c>
      <c r="JR11" s="21">
        <f t="shared" si="131"/>
        <v>50</v>
      </c>
      <c r="JS11" s="21">
        <f t="shared" si="131"/>
        <v>25</v>
      </c>
      <c r="JT11" s="17">
        <f t="shared" si="132"/>
        <v>4</v>
      </c>
      <c r="JU11" s="21">
        <f t="shared" si="133"/>
        <v>75</v>
      </c>
      <c r="JV11" s="21">
        <f t="shared" si="133"/>
        <v>25</v>
      </c>
      <c r="JW11" s="21">
        <f t="shared" si="133"/>
        <v>0</v>
      </c>
      <c r="JX11" s="17">
        <f t="shared" si="134"/>
        <v>4</v>
      </c>
      <c r="JY11" s="21">
        <f t="shared" si="135"/>
        <v>50</v>
      </c>
      <c r="JZ11" s="21">
        <f t="shared" si="135"/>
        <v>25</v>
      </c>
      <c r="KA11" s="21">
        <f t="shared" si="135"/>
        <v>0</v>
      </c>
      <c r="KB11" s="21">
        <f t="shared" si="135"/>
        <v>25</v>
      </c>
      <c r="KC11" s="21">
        <f t="shared" si="135"/>
        <v>0</v>
      </c>
      <c r="KD11" s="21">
        <f t="shared" si="135"/>
        <v>0</v>
      </c>
      <c r="KE11" s="21">
        <f t="shared" si="135"/>
        <v>0</v>
      </c>
      <c r="KF11" s="21">
        <f t="shared" si="135"/>
        <v>0</v>
      </c>
      <c r="KG11" s="32">
        <f t="shared" si="136"/>
        <v>4.5</v>
      </c>
      <c r="KH11" s="17">
        <f t="shared" si="136"/>
        <v>2</v>
      </c>
      <c r="KI11" s="21">
        <f t="shared" si="137"/>
        <v>0</v>
      </c>
      <c r="KJ11" s="21">
        <f t="shared" si="137"/>
        <v>0</v>
      </c>
      <c r="KK11" s="21">
        <f t="shared" si="137"/>
        <v>0</v>
      </c>
      <c r="KL11" s="21">
        <f t="shared" si="137"/>
        <v>100</v>
      </c>
      <c r="KM11" s="21">
        <f t="shared" si="137"/>
        <v>0</v>
      </c>
      <c r="KN11" s="32">
        <f t="shared" si="138"/>
        <v>100</v>
      </c>
      <c r="KO11" s="17">
        <f t="shared" si="138"/>
        <v>2</v>
      </c>
      <c r="KP11" s="21">
        <f t="shared" si="139"/>
        <v>50</v>
      </c>
      <c r="KQ11" s="21">
        <f t="shared" si="139"/>
        <v>0</v>
      </c>
      <c r="KR11" s="21">
        <f t="shared" si="139"/>
        <v>50</v>
      </c>
      <c r="KS11" s="21">
        <f t="shared" si="139"/>
        <v>0</v>
      </c>
      <c r="KT11" s="17">
        <f t="shared" si="140"/>
        <v>1678</v>
      </c>
      <c r="KU11" s="21">
        <f t="shared" si="141"/>
        <v>28.963051251489869</v>
      </c>
      <c r="KV11" s="21">
        <f t="shared" si="141"/>
        <v>12.276519666269369</v>
      </c>
      <c r="KW11" s="21">
        <f t="shared" si="141"/>
        <v>46.603098927294404</v>
      </c>
      <c r="KX11" s="21">
        <f t="shared" si="141"/>
        <v>0.83432657926102505</v>
      </c>
      <c r="KY11" s="21">
        <f t="shared" si="141"/>
        <v>2.9201430274135878</v>
      </c>
      <c r="KZ11" s="21">
        <f t="shared" si="141"/>
        <v>0.17878426698450536</v>
      </c>
      <c r="LA11" s="21">
        <f t="shared" si="141"/>
        <v>0.71513706793802145</v>
      </c>
      <c r="LB11" s="21">
        <f t="shared" si="141"/>
        <v>0.17878426698450536</v>
      </c>
      <c r="LC11" s="21">
        <f t="shared" si="141"/>
        <v>0.71513706793802145</v>
      </c>
      <c r="LD11" s="21">
        <f t="shared" si="141"/>
        <v>5.9594755661501783E-2</v>
      </c>
      <c r="LE11" s="21">
        <f t="shared" si="141"/>
        <v>0</v>
      </c>
      <c r="LF11" s="21">
        <f t="shared" si="141"/>
        <v>5.9594755661501783E-2</v>
      </c>
      <c r="LG11" s="21">
        <f t="shared" si="141"/>
        <v>6.4958283671036954</v>
      </c>
      <c r="LH11" s="17">
        <f t="shared" si="142"/>
        <v>1220</v>
      </c>
      <c r="LI11" s="21">
        <f t="shared" si="143"/>
        <v>0</v>
      </c>
      <c r="LJ11" s="21">
        <f t="shared" si="143"/>
        <v>0</v>
      </c>
      <c r="LK11" s="21">
        <f t="shared" si="143"/>
        <v>54.016393442622942</v>
      </c>
      <c r="LL11" s="21">
        <f t="shared" si="143"/>
        <v>21.885245901639344</v>
      </c>
      <c r="LM11" s="21">
        <f t="shared" si="143"/>
        <v>19.262295081967213</v>
      </c>
      <c r="LN11" s="21">
        <f t="shared" si="143"/>
        <v>3.7704918032786887</v>
      </c>
      <c r="LO11" s="21">
        <f t="shared" si="143"/>
        <v>0</v>
      </c>
      <c r="LP11" s="21">
        <f t="shared" si="143"/>
        <v>0.65573770491803274</v>
      </c>
      <c r="LQ11" s="21">
        <f t="shared" si="143"/>
        <v>0.4098360655737705</v>
      </c>
      <c r="LR11" s="17">
        <f t="shared" si="144"/>
        <v>4</v>
      </c>
      <c r="LS11" s="21">
        <f t="shared" si="145"/>
        <v>25</v>
      </c>
      <c r="LT11" s="21">
        <f t="shared" si="145"/>
        <v>0</v>
      </c>
      <c r="LU11" s="21">
        <f t="shared" si="145"/>
        <v>0</v>
      </c>
      <c r="LV11" s="21">
        <f t="shared" si="145"/>
        <v>0</v>
      </c>
      <c r="LW11" s="21">
        <f t="shared" si="145"/>
        <v>75</v>
      </c>
      <c r="LX11" s="21">
        <f t="shared" si="145"/>
        <v>0</v>
      </c>
      <c r="LY11" s="52">
        <f t="shared" si="146"/>
        <v>75</v>
      </c>
      <c r="LZ11" s="17">
        <f t="shared" si="146"/>
        <v>4</v>
      </c>
      <c r="MA11" s="21">
        <f t="shared" si="147"/>
        <v>75</v>
      </c>
      <c r="MB11" s="21">
        <f t="shared" si="147"/>
        <v>50</v>
      </c>
      <c r="MC11" s="21">
        <f t="shared" si="147"/>
        <v>50</v>
      </c>
      <c r="MD11" s="21">
        <f t="shared" si="147"/>
        <v>50</v>
      </c>
      <c r="ME11" s="21">
        <f t="shared" si="147"/>
        <v>75</v>
      </c>
      <c r="MF11" s="21">
        <f t="shared" si="147"/>
        <v>75</v>
      </c>
      <c r="MG11" s="21">
        <f t="shared" si="147"/>
        <v>75</v>
      </c>
      <c r="MH11" s="21">
        <f t="shared" si="147"/>
        <v>75</v>
      </c>
      <c r="MI11" s="21">
        <f t="shared" si="147"/>
        <v>75</v>
      </c>
      <c r="MJ11" s="21">
        <f t="shared" si="147"/>
        <v>50</v>
      </c>
      <c r="MK11" s="21">
        <f t="shared" si="147"/>
        <v>25</v>
      </c>
      <c r="ML11" s="21">
        <f t="shared" si="147"/>
        <v>25</v>
      </c>
      <c r="MM11" s="21">
        <f t="shared" si="147"/>
        <v>25</v>
      </c>
      <c r="MN11" s="21">
        <f t="shared" si="147"/>
        <v>75</v>
      </c>
      <c r="MO11" s="21">
        <f t="shared" si="147"/>
        <v>75</v>
      </c>
      <c r="MP11" s="21">
        <f t="shared" si="147"/>
        <v>75</v>
      </c>
      <c r="MQ11" s="21">
        <f t="shared" si="147"/>
        <v>50</v>
      </c>
      <c r="MR11" s="21">
        <f t="shared" si="147"/>
        <v>0</v>
      </c>
      <c r="MS11" s="17">
        <f t="shared" si="148"/>
        <v>4</v>
      </c>
      <c r="MT11" s="21">
        <f t="shared" si="149"/>
        <v>0</v>
      </c>
      <c r="MU11" s="21">
        <f t="shared" si="149"/>
        <v>50</v>
      </c>
      <c r="MV11" s="21">
        <f t="shared" si="149"/>
        <v>50</v>
      </c>
      <c r="MW11" s="21">
        <f t="shared" si="149"/>
        <v>0</v>
      </c>
      <c r="MX11" s="17">
        <f t="shared" si="150"/>
        <v>4</v>
      </c>
      <c r="MY11" s="21">
        <f t="shared" si="151"/>
        <v>75</v>
      </c>
      <c r="MZ11" s="21">
        <f t="shared" si="151"/>
        <v>25</v>
      </c>
      <c r="NA11" s="21">
        <f t="shared" si="151"/>
        <v>0</v>
      </c>
      <c r="NB11" s="21">
        <f t="shared" si="151"/>
        <v>0</v>
      </c>
      <c r="NC11" s="17">
        <f t="shared" si="152"/>
        <v>4</v>
      </c>
      <c r="ND11" s="21">
        <f t="shared" si="153"/>
        <v>50</v>
      </c>
      <c r="NE11" s="21">
        <f t="shared" si="153"/>
        <v>25</v>
      </c>
      <c r="NF11" s="21">
        <f t="shared" si="153"/>
        <v>0</v>
      </c>
      <c r="NG11" s="21">
        <f t="shared" si="153"/>
        <v>25</v>
      </c>
      <c r="NH11" s="17">
        <f t="shared" si="154"/>
        <v>4</v>
      </c>
      <c r="NI11" s="21">
        <f t="shared" si="155"/>
        <v>100</v>
      </c>
      <c r="NJ11" s="21">
        <f t="shared" si="155"/>
        <v>0</v>
      </c>
      <c r="NK11" s="21">
        <f t="shared" si="155"/>
        <v>0</v>
      </c>
      <c r="NL11" s="21">
        <f t="shared" si="155"/>
        <v>0</v>
      </c>
      <c r="NM11" s="21">
        <f t="shared" si="155"/>
        <v>0</v>
      </c>
      <c r="NN11" s="17">
        <f t="shared" si="156"/>
        <v>4</v>
      </c>
      <c r="NO11" s="21">
        <f t="shared" si="157"/>
        <v>100</v>
      </c>
      <c r="NP11" s="21">
        <f t="shared" si="157"/>
        <v>0</v>
      </c>
      <c r="NQ11" s="21">
        <f t="shared" si="157"/>
        <v>0</v>
      </c>
      <c r="NR11" s="21">
        <f t="shared" si="157"/>
        <v>0</v>
      </c>
      <c r="NS11" s="21">
        <f t="shared" si="157"/>
        <v>0</v>
      </c>
      <c r="NT11" s="21">
        <f t="shared" si="157"/>
        <v>0</v>
      </c>
      <c r="NU11" s="17">
        <f t="shared" si="158"/>
        <v>4</v>
      </c>
      <c r="NV11" s="21">
        <f t="shared" si="159"/>
        <v>50</v>
      </c>
      <c r="NW11" s="21">
        <f t="shared" si="159"/>
        <v>50</v>
      </c>
      <c r="NX11" s="21">
        <f t="shared" si="159"/>
        <v>0</v>
      </c>
      <c r="NY11" s="17">
        <f t="shared" si="160"/>
        <v>4</v>
      </c>
      <c r="NZ11" s="21">
        <f t="shared" si="161"/>
        <v>0</v>
      </c>
      <c r="OA11" s="21">
        <f t="shared" si="161"/>
        <v>0</v>
      </c>
      <c r="OB11" s="21">
        <f t="shared" si="161"/>
        <v>0</v>
      </c>
      <c r="OC11" s="21">
        <f t="shared" si="161"/>
        <v>0</v>
      </c>
      <c r="OD11" s="21">
        <f t="shared" si="161"/>
        <v>25</v>
      </c>
      <c r="OE11" s="21">
        <f t="shared" si="161"/>
        <v>75</v>
      </c>
      <c r="OF11" s="21">
        <f t="shared" si="161"/>
        <v>0</v>
      </c>
      <c r="OG11" s="17">
        <f t="shared" si="162"/>
        <v>4</v>
      </c>
      <c r="OH11" s="21">
        <f t="shared" si="163"/>
        <v>25</v>
      </c>
      <c r="OI11" s="21">
        <f t="shared" si="163"/>
        <v>0</v>
      </c>
      <c r="OJ11" s="21">
        <f t="shared" si="163"/>
        <v>0</v>
      </c>
      <c r="OK11" s="21">
        <f t="shared" si="163"/>
        <v>0</v>
      </c>
      <c r="OL11" s="21">
        <f t="shared" si="163"/>
        <v>25</v>
      </c>
      <c r="OM11" s="21">
        <f t="shared" si="163"/>
        <v>50</v>
      </c>
      <c r="ON11" s="21">
        <f t="shared" si="163"/>
        <v>0</v>
      </c>
      <c r="OO11" s="17">
        <f t="shared" si="164"/>
        <v>4</v>
      </c>
      <c r="OP11" s="21">
        <f t="shared" si="165"/>
        <v>0</v>
      </c>
      <c r="OQ11" s="21">
        <f t="shared" si="165"/>
        <v>0</v>
      </c>
      <c r="OR11" s="21">
        <f t="shared" si="165"/>
        <v>0</v>
      </c>
      <c r="OS11" s="21">
        <f t="shared" si="165"/>
        <v>0</v>
      </c>
      <c r="OT11" s="21">
        <f t="shared" si="165"/>
        <v>25</v>
      </c>
      <c r="OU11" s="21">
        <f t="shared" si="165"/>
        <v>75</v>
      </c>
      <c r="OV11" s="21">
        <f t="shared" si="165"/>
        <v>0</v>
      </c>
      <c r="OW11" s="17">
        <f t="shared" si="166"/>
        <v>4</v>
      </c>
      <c r="OX11" s="21">
        <f t="shared" si="167"/>
        <v>50</v>
      </c>
      <c r="OY11" s="21">
        <f t="shared" si="167"/>
        <v>50</v>
      </c>
      <c r="OZ11" s="21">
        <f t="shared" si="167"/>
        <v>0</v>
      </c>
      <c r="PA11" s="21">
        <f t="shared" si="167"/>
        <v>0</v>
      </c>
      <c r="PB11" s="17">
        <f t="shared" si="168"/>
        <v>4</v>
      </c>
      <c r="PC11" s="21">
        <f t="shared" si="169"/>
        <v>50</v>
      </c>
      <c r="PD11" s="21">
        <f t="shared" si="169"/>
        <v>50</v>
      </c>
      <c r="PE11" s="21">
        <f t="shared" si="169"/>
        <v>0</v>
      </c>
      <c r="PF11" s="21">
        <f t="shared" si="169"/>
        <v>0</v>
      </c>
      <c r="PG11" s="17">
        <f t="shared" si="170"/>
        <v>4</v>
      </c>
      <c r="PH11" s="21">
        <f t="shared" si="171"/>
        <v>50</v>
      </c>
      <c r="PI11" s="21">
        <f t="shared" si="171"/>
        <v>50</v>
      </c>
      <c r="PJ11" s="21">
        <f t="shared" si="171"/>
        <v>0</v>
      </c>
      <c r="PK11" s="21">
        <f t="shared" si="171"/>
        <v>0</v>
      </c>
      <c r="PL11" s="17">
        <f t="shared" si="172"/>
        <v>4</v>
      </c>
      <c r="PM11" s="21">
        <f t="shared" si="173"/>
        <v>50</v>
      </c>
      <c r="PN11" s="21">
        <f t="shared" si="173"/>
        <v>50</v>
      </c>
      <c r="PO11" s="21">
        <f t="shared" si="173"/>
        <v>0</v>
      </c>
      <c r="PP11" s="21">
        <f t="shared" si="173"/>
        <v>0</v>
      </c>
      <c r="PQ11" s="17">
        <f t="shared" si="174"/>
        <v>4</v>
      </c>
      <c r="PR11" s="21">
        <f t="shared" si="175"/>
        <v>50</v>
      </c>
      <c r="PS11" s="21">
        <f t="shared" si="175"/>
        <v>50</v>
      </c>
      <c r="PT11" s="21">
        <f t="shared" si="175"/>
        <v>0</v>
      </c>
      <c r="PU11" s="21">
        <f t="shared" si="175"/>
        <v>0</v>
      </c>
      <c r="PV11" s="17">
        <f t="shared" si="176"/>
        <v>4</v>
      </c>
      <c r="PW11" s="21">
        <f t="shared" si="177"/>
        <v>25</v>
      </c>
      <c r="PX11" s="21">
        <f t="shared" si="177"/>
        <v>50</v>
      </c>
      <c r="PY11" s="21">
        <f t="shared" si="177"/>
        <v>25</v>
      </c>
      <c r="PZ11" s="21">
        <f t="shared" si="177"/>
        <v>0</v>
      </c>
      <c r="QA11" s="17">
        <f t="shared" si="178"/>
        <v>4</v>
      </c>
      <c r="QB11" s="21">
        <f t="shared" si="179"/>
        <v>0</v>
      </c>
      <c r="QC11" s="21">
        <f t="shared" si="179"/>
        <v>75</v>
      </c>
      <c r="QD11" s="21">
        <f t="shared" si="179"/>
        <v>25</v>
      </c>
      <c r="QE11" s="21">
        <f t="shared" si="179"/>
        <v>0</v>
      </c>
      <c r="QF11" s="17">
        <f t="shared" si="180"/>
        <v>4</v>
      </c>
      <c r="QG11" s="21">
        <f t="shared" si="181"/>
        <v>50</v>
      </c>
      <c r="QH11" s="21">
        <f t="shared" si="181"/>
        <v>50</v>
      </c>
      <c r="QI11" s="21">
        <f t="shared" si="181"/>
        <v>0</v>
      </c>
      <c r="QJ11" s="21">
        <f t="shared" si="181"/>
        <v>0</v>
      </c>
      <c r="QK11" s="17">
        <f t="shared" si="182"/>
        <v>4</v>
      </c>
      <c r="QL11" s="21">
        <f t="shared" si="183"/>
        <v>0</v>
      </c>
      <c r="QM11" s="21">
        <f t="shared" si="183"/>
        <v>100</v>
      </c>
      <c r="QN11" s="21">
        <f t="shared" si="183"/>
        <v>0</v>
      </c>
      <c r="QO11" s="21">
        <f t="shared" si="183"/>
        <v>0</v>
      </c>
      <c r="QP11" s="17">
        <f t="shared" si="184"/>
        <v>4</v>
      </c>
      <c r="QQ11" s="21">
        <f t="shared" si="185"/>
        <v>50</v>
      </c>
      <c r="QR11" s="21">
        <f t="shared" si="185"/>
        <v>50</v>
      </c>
      <c r="QS11" s="21">
        <f t="shared" si="185"/>
        <v>0</v>
      </c>
      <c r="QT11" s="21">
        <f t="shared" si="185"/>
        <v>0</v>
      </c>
      <c r="QU11" s="17">
        <f t="shared" si="186"/>
        <v>4</v>
      </c>
      <c r="QV11" s="21">
        <f t="shared" si="187"/>
        <v>0</v>
      </c>
      <c r="QW11" s="21">
        <f t="shared" si="187"/>
        <v>75</v>
      </c>
      <c r="QX11" s="21">
        <f t="shared" si="187"/>
        <v>25</v>
      </c>
      <c r="QY11" s="21">
        <f t="shared" si="187"/>
        <v>0</v>
      </c>
      <c r="QZ11" s="17">
        <f t="shared" si="188"/>
        <v>4</v>
      </c>
      <c r="RA11" s="21">
        <f t="shared" si="189"/>
        <v>0</v>
      </c>
      <c r="RB11" s="21">
        <f t="shared" si="189"/>
        <v>0</v>
      </c>
      <c r="RC11" s="21">
        <f t="shared" si="189"/>
        <v>0</v>
      </c>
      <c r="RD11" s="21">
        <f t="shared" si="189"/>
        <v>0</v>
      </c>
      <c r="RE11" s="21">
        <f t="shared" si="189"/>
        <v>100</v>
      </c>
      <c r="RF11" s="21">
        <f t="shared" si="189"/>
        <v>0</v>
      </c>
      <c r="RG11" s="21">
        <f t="shared" si="189"/>
        <v>0</v>
      </c>
      <c r="RH11" s="17">
        <f t="shared" si="190"/>
        <v>4</v>
      </c>
      <c r="RI11" s="21">
        <f t="shared" si="191"/>
        <v>50</v>
      </c>
      <c r="RJ11" s="21">
        <f t="shared" si="191"/>
        <v>0</v>
      </c>
      <c r="RK11" s="21">
        <f t="shared" si="191"/>
        <v>0</v>
      </c>
      <c r="RL11" s="21">
        <f t="shared" si="191"/>
        <v>25</v>
      </c>
      <c r="RM11" s="21">
        <f t="shared" si="191"/>
        <v>0</v>
      </c>
      <c r="RN11" s="21">
        <f t="shared" si="191"/>
        <v>25</v>
      </c>
      <c r="RO11" s="32">
        <f t="shared" si="192"/>
        <v>33.333333333333336</v>
      </c>
      <c r="RP11" s="17">
        <f t="shared" si="192"/>
        <v>4</v>
      </c>
      <c r="RQ11" s="21">
        <f t="shared" si="193"/>
        <v>50</v>
      </c>
      <c r="RR11" s="21">
        <f t="shared" si="193"/>
        <v>0</v>
      </c>
      <c r="RS11" s="21">
        <f t="shared" si="193"/>
        <v>0</v>
      </c>
      <c r="RT11" s="21">
        <f t="shared" si="193"/>
        <v>25</v>
      </c>
      <c r="RU11" s="21">
        <f t="shared" si="193"/>
        <v>25</v>
      </c>
      <c r="RV11" s="21">
        <f t="shared" si="193"/>
        <v>25</v>
      </c>
      <c r="RW11" s="21">
        <f t="shared" si="193"/>
        <v>0</v>
      </c>
      <c r="RX11" s="21">
        <f t="shared" si="193"/>
        <v>25</v>
      </c>
    </row>
    <row r="12" spans="1:492" ht="15" customHeight="1" outlineLevel="1" x14ac:dyDescent="0.15">
      <c r="A12" s="4"/>
      <c r="B12" s="27" t="s">
        <v>2</v>
      </c>
      <c r="C12" s="18">
        <f t="shared" si="50"/>
        <v>8</v>
      </c>
      <c r="D12" s="53"/>
      <c r="E12" s="54"/>
      <c r="F12" s="54"/>
      <c r="G12" s="54"/>
      <c r="H12" s="54"/>
      <c r="I12" s="54"/>
      <c r="J12" s="55"/>
      <c r="K12" s="18">
        <f t="shared" si="51"/>
        <v>8</v>
      </c>
      <c r="L12" s="19">
        <f t="shared" si="52"/>
        <v>12.5</v>
      </c>
      <c r="M12" s="19">
        <f t="shared" si="52"/>
        <v>25</v>
      </c>
      <c r="N12" s="19">
        <f t="shared" si="52"/>
        <v>25</v>
      </c>
      <c r="O12" s="19">
        <f t="shared" si="52"/>
        <v>37.5</v>
      </c>
      <c r="P12" s="19">
        <f t="shared" si="52"/>
        <v>0</v>
      </c>
      <c r="Q12" s="19">
        <f t="shared" si="52"/>
        <v>12.5</v>
      </c>
      <c r="R12" s="18">
        <f t="shared" si="53"/>
        <v>8</v>
      </c>
      <c r="S12" s="19">
        <f t="shared" si="54"/>
        <v>12.5</v>
      </c>
      <c r="T12" s="19">
        <f t="shared" si="54"/>
        <v>12.5</v>
      </c>
      <c r="U12" s="19">
        <f t="shared" si="54"/>
        <v>0</v>
      </c>
      <c r="V12" s="19">
        <f t="shared" si="54"/>
        <v>25</v>
      </c>
      <c r="W12" s="19">
        <f t="shared" si="54"/>
        <v>0</v>
      </c>
      <c r="X12" s="19">
        <f t="shared" si="54"/>
        <v>0</v>
      </c>
      <c r="Y12" s="19">
        <f t="shared" si="54"/>
        <v>0</v>
      </c>
      <c r="Z12" s="19">
        <f t="shared" si="54"/>
        <v>50</v>
      </c>
      <c r="AA12" s="45">
        <f t="shared" si="55"/>
        <v>1380</v>
      </c>
      <c r="AB12" s="18">
        <f t="shared" si="55"/>
        <v>8</v>
      </c>
      <c r="AC12" s="19">
        <f t="shared" si="56"/>
        <v>75</v>
      </c>
      <c r="AD12" s="19">
        <f t="shared" si="56"/>
        <v>12.5</v>
      </c>
      <c r="AE12" s="19">
        <f t="shared" si="56"/>
        <v>12.5</v>
      </c>
      <c r="AF12" s="19">
        <f t="shared" si="56"/>
        <v>0</v>
      </c>
      <c r="AG12" s="19">
        <f t="shared" si="56"/>
        <v>0</v>
      </c>
      <c r="AH12" s="19">
        <f t="shared" si="56"/>
        <v>0</v>
      </c>
      <c r="AI12" s="45">
        <f t="shared" si="57"/>
        <v>1.375</v>
      </c>
      <c r="AJ12" s="18">
        <f t="shared" si="57"/>
        <v>8</v>
      </c>
      <c r="AK12" s="19">
        <f t="shared" si="58"/>
        <v>87.5</v>
      </c>
      <c r="AL12" s="19">
        <f t="shared" si="58"/>
        <v>0</v>
      </c>
      <c r="AM12" s="19">
        <f t="shared" si="58"/>
        <v>0</v>
      </c>
      <c r="AN12" s="19">
        <f t="shared" si="58"/>
        <v>0</v>
      </c>
      <c r="AO12" s="19">
        <f t="shared" si="58"/>
        <v>0</v>
      </c>
      <c r="AP12" s="19">
        <f t="shared" si="58"/>
        <v>12.5</v>
      </c>
      <c r="AQ12" s="45">
        <f t="shared" si="59"/>
        <v>1</v>
      </c>
      <c r="AR12" s="18">
        <f t="shared" si="59"/>
        <v>8</v>
      </c>
      <c r="AS12" s="19">
        <f t="shared" si="60"/>
        <v>0</v>
      </c>
      <c r="AT12" s="19">
        <f t="shared" si="60"/>
        <v>25</v>
      </c>
      <c r="AU12" s="19">
        <f t="shared" si="60"/>
        <v>12.5</v>
      </c>
      <c r="AV12" s="19">
        <f t="shared" si="60"/>
        <v>37.5</v>
      </c>
      <c r="AW12" s="19">
        <f t="shared" si="60"/>
        <v>0</v>
      </c>
      <c r="AX12" s="19">
        <f t="shared" si="60"/>
        <v>12.5</v>
      </c>
      <c r="AY12" s="19">
        <f t="shared" si="60"/>
        <v>12.5</v>
      </c>
      <c r="AZ12" s="19">
        <f t="shared" si="60"/>
        <v>0</v>
      </c>
      <c r="BA12" s="45">
        <f t="shared" si="61"/>
        <v>34</v>
      </c>
      <c r="BB12" s="18">
        <f t="shared" si="61"/>
        <v>8</v>
      </c>
      <c r="BC12" s="19">
        <f t="shared" si="62"/>
        <v>12.5</v>
      </c>
      <c r="BD12" s="19">
        <f t="shared" si="62"/>
        <v>25</v>
      </c>
      <c r="BE12" s="19">
        <f t="shared" si="62"/>
        <v>25</v>
      </c>
      <c r="BF12" s="19">
        <f t="shared" si="62"/>
        <v>0</v>
      </c>
      <c r="BG12" s="19">
        <f t="shared" si="62"/>
        <v>0</v>
      </c>
      <c r="BH12" s="19">
        <f t="shared" si="62"/>
        <v>0</v>
      </c>
      <c r="BI12" s="19">
        <f t="shared" si="62"/>
        <v>0</v>
      </c>
      <c r="BJ12" s="19">
        <f t="shared" si="62"/>
        <v>37.5</v>
      </c>
      <c r="BK12" s="45">
        <f t="shared" si="63"/>
        <v>2.2000000000000002</v>
      </c>
      <c r="BL12" s="18">
        <f t="shared" si="63"/>
        <v>8</v>
      </c>
      <c r="BM12" s="19">
        <f t="shared" si="64"/>
        <v>50</v>
      </c>
      <c r="BN12" s="19">
        <f t="shared" si="65"/>
        <v>0</v>
      </c>
      <c r="BO12" s="19">
        <f t="shared" si="66"/>
        <v>0</v>
      </c>
      <c r="BP12" s="19">
        <f t="shared" si="67"/>
        <v>0</v>
      </c>
      <c r="BQ12" s="19">
        <f t="shared" si="68"/>
        <v>50</v>
      </c>
      <c r="BR12" s="45">
        <f t="shared" si="69"/>
        <v>0</v>
      </c>
      <c r="BS12" s="18">
        <f t="shared" si="69"/>
        <v>8</v>
      </c>
      <c r="BT12" s="19">
        <f t="shared" si="70"/>
        <v>50</v>
      </c>
      <c r="BU12" s="19">
        <f t="shared" si="71"/>
        <v>0</v>
      </c>
      <c r="BV12" s="19">
        <f t="shared" si="72"/>
        <v>0</v>
      </c>
      <c r="BW12" s="19">
        <f t="shared" si="73"/>
        <v>0</v>
      </c>
      <c r="BX12" s="19">
        <f t="shared" si="74"/>
        <v>50</v>
      </c>
      <c r="BY12" s="45">
        <f t="shared" si="75"/>
        <v>0</v>
      </c>
      <c r="BZ12" s="18">
        <f t="shared" si="75"/>
        <v>8</v>
      </c>
      <c r="CA12" s="19">
        <f t="shared" si="76"/>
        <v>25</v>
      </c>
      <c r="CB12" s="19">
        <f t="shared" si="77"/>
        <v>12.5</v>
      </c>
      <c r="CC12" s="19">
        <f t="shared" si="78"/>
        <v>12.5</v>
      </c>
      <c r="CD12" s="19">
        <f t="shared" si="79"/>
        <v>0</v>
      </c>
      <c r="CE12" s="19">
        <f t="shared" si="80"/>
        <v>50</v>
      </c>
      <c r="CF12" s="45">
        <f t="shared" si="81"/>
        <v>0.75</v>
      </c>
      <c r="CG12" s="18">
        <f t="shared" si="81"/>
        <v>8</v>
      </c>
      <c r="CH12" s="19">
        <f t="shared" si="82"/>
        <v>12.5</v>
      </c>
      <c r="CI12" s="19">
        <f t="shared" si="83"/>
        <v>37.5</v>
      </c>
      <c r="CJ12" s="19">
        <f t="shared" si="84"/>
        <v>0</v>
      </c>
      <c r="CK12" s="19">
        <f t="shared" si="85"/>
        <v>0</v>
      </c>
      <c r="CL12" s="19">
        <f t="shared" si="86"/>
        <v>50</v>
      </c>
      <c r="CM12" s="45">
        <f t="shared" si="87"/>
        <v>0.75</v>
      </c>
      <c r="CN12" s="18">
        <f t="shared" si="87"/>
        <v>8</v>
      </c>
      <c r="CO12" s="19">
        <f t="shared" si="88"/>
        <v>12.5</v>
      </c>
      <c r="CP12" s="19">
        <f t="shared" si="88"/>
        <v>12.5</v>
      </c>
      <c r="CQ12" s="19">
        <f t="shared" si="88"/>
        <v>12.5</v>
      </c>
      <c r="CR12" s="19">
        <f t="shared" si="88"/>
        <v>12.5</v>
      </c>
      <c r="CS12" s="19">
        <f t="shared" si="88"/>
        <v>0</v>
      </c>
      <c r="CT12" s="19">
        <f t="shared" si="88"/>
        <v>0</v>
      </c>
      <c r="CU12" s="19">
        <f t="shared" si="88"/>
        <v>50</v>
      </c>
      <c r="CV12" s="45">
        <f t="shared" si="89"/>
        <v>1.5</v>
      </c>
      <c r="CW12" s="18">
        <f t="shared" si="89"/>
        <v>8</v>
      </c>
      <c r="CX12" s="19">
        <f t="shared" si="90"/>
        <v>12.5</v>
      </c>
      <c r="CY12" s="19">
        <f t="shared" si="90"/>
        <v>0</v>
      </c>
      <c r="CZ12" s="19">
        <f t="shared" si="90"/>
        <v>12.5</v>
      </c>
      <c r="DA12" s="19">
        <f t="shared" si="90"/>
        <v>0</v>
      </c>
      <c r="DB12" s="19">
        <f t="shared" si="90"/>
        <v>0</v>
      </c>
      <c r="DC12" s="19">
        <f t="shared" si="90"/>
        <v>25</v>
      </c>
      <c r="DD12" s="19">
        <f t="shared" si="90"/>
        <v>0</v>
      </c>
      <c r="DE12" s="19">
        <f t="shared" si="90"/>
        <v>50</v>
      </c>
      <c r="DF12" s="45">
        <f t="shared" si="91"/>
        <v>58.333333333333329</v>
      </c>
      <c r="DG12" s="18">
        <f t="shared" si="91"/>
        <v>8</v>
      </c>
      <c r="DH12" s="19">
        <f t="shared" si="92"/>
        <v>25</v>
      </c>
      <c r="DI12" s="19">
        <f t="shared" si="92"/>
        <v>37.5</v>
      </c>
      <c r="DJ12" s="19">
        <f t="shared" si="92"/>
        <v>37.5</v>
      </c>
      <c r="DK12" s="19">
        <f t="shared" si="92"/>
        <v>25</v>
      </c>
      <c r="DL12" s="19">
        <f t="shared" si="92"/>
        <v>37.5</v>
      </c>
      <c r="DM12" s="19">
        <f t="shared" si="92"/>
        <v>62.5</v>
      </c>
      <c r="DN12" s="19">
        <f t="shared" si="92"/>
        <v>87.5</v>
      </c>
      <c r="DO12" s="19">
        <f t="shared" si="92"/>
        <v>75</v>
      </c>
      <c r="DP12" s="19">
        <f t="shared" si="92"/>
        <v>62.5</v>
      </c>
      <c r="DQ12" s="19">
        <f t="shared" si="92"/>
        <v>75</v>
      </c>
      <c r="DR12" s="19">
        <f t="shared" si="92"/>
        <v>25</v>
      </c>
      <c r="DS12" s="19">
        <f t="shared" si="92"/>
        <v>0</v>
      </c>
      <c r="DT12" s="18">
        <f t="shared" si="93"/>
        <v>8</v>
      </c>
      <c r="DU12" s="19">
        <f t="shared" si="94"/>
        <v>12.5</v>
      </c>
      <c r="DV12" s="19">
        <f t="shared" si="94"/>
        <v>25</v>
      </c>
      <c r="DW12" s="19">
        <f t="shared" si="94"/>
        <v>0</v>
      </c>
      <c r="DX12" s="19">
        <f t="shared" si="94"/>
        <v>12.5</v>
      </c>
      <c r="DY12" s="19">
        <f t="shared" si="94"/>
        <v>0</v>
      </c>
      <c r="DZ12" s="19">
        <f t="shared" si="94"/>
        <v>12.5</v>
      </c>
      <c r="EA12" s="19">
        <f t="shared" si="94"/>
        <v>37.5</v>
      </c>
      <c r="EB12" s="31">
        <f t="shared" si="95"/>
        <v>213</v>
      </c>
      <c r="EC12" s="18">
        <f t="shared" si="95"/>
        <v>8</v>
      </c>
      <c r="ED12" s="19">
        <f t="shared" si="96"/>
        <v>25</v>
      </c>
      <c r="EE12" s="19">
        <f t="shared" si="96"/>
        <v>12.5</v>
      </c>
      <c r="EF12" s="19">
        <f t="shared" si="96"/>
        <v>12.5</v>
      </c>
      <c r="EG12" s="19">
        <f t="shared" si="96"/>
        <v>0</v>
      </c>
      <c r="EH12" s="19">
        <f t="shared" si="96"/>
        <v>0</v>
      </c>
      <c r="EI12" s="19">
        <f t="shared" si="96"/>
        <v>12.5</v>
      </c>
      <c r="EJ12" s="19">
        <f t="shared" si="96"/>
        <v>37.5</v>
      </c>
      <c r="EK12" s="31">
        <f t="shared" si="97"/>
        <v>1210</v>
      </c>
      <c r="EL12" s="18">
        <f t="shared" si="97"/>
        <v>8</v>
      </c>
      <c r="EM12" s="19">
        <f t="shared" si="98"/>
        <v>0</v>
      </c>
      <c r="EN12" s="19">
        <f t="shared" si="98"/>
        <v>100</v>
      </c>
      <c r="EO12" s="19">
        <f t="shared" si="98"/>
        <v>0</v>
      </c>
      <c r="EP12" s="18">
        <f t="shared" si="99"/>
        <v>8</v>
      </c>
      <c r="EQ12" s="19">
        <f t="shared" si="100"/>
        <v>12.5</v>
      </c>
      <c r="ER12" s="19">
        <f t="shared" si="100"/>
        <v>87.5</v>
      </c>
      <c r="ES12" s="19">
        <f t="shared" si="100"/>
        <v>0</v>
      </c>
      <c r="ET12" s="18">
        <f t="shared" si="101"/>
        <v>8</v>
      </c>
      <c r="EU12" s="19">
        <f t="shared" si="102"/>
        <v>37.5</v>
      </c>
      <c r="EV12" s="19">
        <f t="shared" si="102"/>
        <v>12.5</v>
      </c>
      <c r="EW12" s="19">
        <f t="shared" si="102"/>
        <v>25</v>
      </c>
      <c r="EX12" s="19">
        <f t="shared" si="102"/>
        <v>25</v>
      </c>
      <c r="EY12" s="19">
        <f t="shared" si="102"/>
        <v>0</v>
      </c>
      <c r="EZ12" s="18">
        <f t="shared" si="103"/>
        <v>4</v>
      </c>
      <c r="FA12" s="19">
        <f t="shared" si="104"/>
        <v>0</v>
      </c>
      <c r="FB12" s="19">
        <f t="shared" si="104"/>
        <v>0</v>
      </c>
      <c r="FC12" s="19">
        <f t="shared" si="104"/>
        <v>25</v>
      </c>
      <c r="FD12" s="19">
        <f t="shared" si="104"/>
        <v>0</v>
      </c>
      <c r="FE12" s="19">
        <f t="shared" si="104"/>
        <v>25</v>
      </c>
      <c r="FF12" s="19">
        <f t="shared" si="104"/>
        <v>50</v>
      </c>
      <c r="FG12" s="18">
        <f t="shared" si="105"/>
        <v>2</v>
      </c>
      <c r="FH12" s="19">
        <f t="shared" si="106"/>
        <v>100</v>
      </c>
      <c r="FI12" s="19">
        <f t="shared" si="106"/>
        <v>0</v>
      </c>
      <c r="FJ12" s="19">
        <f t="shared" si="106"/>
        <v>0</v>
      </c>
      <c r="FK12" s="19">
        <f t="shared" si="106"/>
        <v>0</v>
      </c>
      <c r="FL12" s="19">
        <f t="shared" si="106"/>
        <v>0</v>
      </c>
      <c r="FM12" s="19">
        <f t="shared" si="106"/>
        <v>0</v>
      </c>
      <c r="FN12" s="19">
        <f t="shared" si="106"/>
        <v>0</v>
      </c>
      <c r="FO12" s="19">
        <f t="shared" si="106"/>
        <v>0</v>
      </c>
      <c r="FP12" s="19">
        <f t="shared" si="106"/>
        <v>0</v>
      </c>
      <c r="FQ12" s="18">
        <f t="shared" si="107"/>
        <v>8</v>
      </c>
      <c r="FR12" s="19">
        <f t="shared" si="108"/>
        <v>12.5</v>
      </c>
      <c r="FS12" s="19">
        <f t="shared" si="108"/>
        <v>37.5</v>
      </c>
      <c r="FT12" s="19">
        <f t="shared" si="108"/>
        <v>0</v>
      </c>
      <c r="FU12" s="19">
        <f t="shared" si="108"/>
        <v>0</v>
      </c>
      <c r="FV12" s="19">
        <f t="shared" si="108"/>
        <v>12.5</v>
      </c>
      <c r="FW12" s="19">
        <f t="shared" si="108"/>
        <v>0</v>
      </c>
      <c r="FX12" s="19">
        <f t="shared" si="108"/>
        <v>12.5</v>
      </c>
      <c r="FY12" s="19">
        <f t="shared" si="108"/>
        <v>25</v>
      </c>
      <c r="FZ12" s="31">
        <f t="shared" si="109"/>
        <v>71.666666666666671</v>
      </c>
      <c r="GA12" s="18">
        <f t="shared" si="109"/>
        <v>8</v>
      </c>
      <c r="GB12" s="19">
        <f t="shared" si="110"/>
        <v>25</v>
      </c>
      <c r="GC12" s="19">
        <f t="shared" si="110"/>
        <v>25</v>
      </c>
      <c r="GD12" s="19">
        <f t="shared" si="110"/>
        <v>12.5</v>
      </c>
      <c r="GE12" s="19">
        <f t="shared" si="110"/>
        <v>0</v>
      </c>
      <c r="GF12" s="19">
        <f t="shared" si="110"/>
        <v>0</v>
      </c>
      <c r="GG12" s="19">
        <f t="shared" si="110"/>
        <v>25</v>
      </c>
      <c r="GH12" s="19">
        <f t="shared" si="110"/>
        <v>12.5</v>
      </c>
      <c r="GI12" s="31">
        <f t="shared" si="111"/>
        <v>27.142857142857142</v>
      </c>
      <c r="GJ12" s="18">
        <f t="shared" si="111"/>
        <v>7</v>
      </c>
      <c r="GK12" s="19">
        <f t="shared" si="112"/>
        <v>0</v>
      </c>
      <c r="GL12" s="19">
        <f t="shared" si="112"/>
        <v>0</v>
      </c>
      <c r="GM12" s="19">
        <f t="shared" si="112"/>
        <v>14.285714285714285</v>
      </c>
      <c r="GN12" s="19">
        <f t="shared" si="112"/>
        <v>14.285714285714285</v>
      </c>
      <c r="GO12" s="19">
        <f t="shared" si="112"/>
        <v>14.285714285714285</v>
      </c>
      <c r="GP12" s="19">
        <f t="shared" si="112"/>
        <v>28.571428571428569</v>
      </c>
      <c r="GQ12" s="19">
        <f t="shared" si="112"/>
        <v>28.571428571428569</v>
      </c>
      <c r="GR12" s="31">
        <f t="shared" si="113"/>
        <v>61.331719128329304</v>
      </c>
      <c r="GS12" s="18">
        <f t="shared" si="113"/>
        <v>8</v>
      </c>
      <c r="GT12" s="19">
        <f t="shared" si="114"/>
        <v>37.5</v>
      </c>
      <c r="GU12" s="19">
        <f t="shared" si="114"/>
        <v>12.5</v>
      </c>
      <c r="GV12" s="19">
        <f t="shared" si="114"/>
        <v>12.5</v>
      </c>
      <c r="GW12" s="19">
        <f t="shared" si="114"/>
        <v>12.5</v>
      </c>
      <c r="GX12" s="19">
        <f t="shared" si="114"/>
        <v>0</v>
      </c>
      <c r="GY12" s="19">
        <f t="shared" si="114"/>
        <v>0</v>
      </c>
      <c r="GZ12" s="19">
        <f t="shared" si="114"/>
        <v>25</v>
      </c>
      <c r="HA12" s="31">
        <f t="shared" si="115"/>
        <v>3.1666666666666665</v>
      </c>
      <c r="HB12" s="18">
        <f t="shared" si="115"/>
        <v>7</v>
      </c>
      <c r="HC12" s="19">
        <f t="shared" si="116"/>
        <v>0</v>
      </c>
      <c r="HD12" s="19">
        <f t="shared" si="116"/>
        <v>42.857142857142854</v>
      </c>
      <c r="HE12" s="19">
        <f t="shared" si="116"/>
        <v>0</v>
      </c>
      <c r="HF12" s="19">
        <f t="shared" si="116"/>
        <v>0</v>
      </c>
      <c r="HG12" s="19">
        <f t="shared" si="116"/>
        <v>28.571428571428569</v>
      </c>
      <c r="HH12" s="19">
        <f t="shared" si="116"/>
        <v>28.571428571428569</v>
      </c>
      <c r="HI12" s="31">
        <f t="shared" si="117"/>
        <v>68.235294117647058</v>
      </c>
      <c r="HJ12" s="18">
        <f t="shared" si="117"/>
        <v>7</v>
      </c>
      <c r="HK12" s="19">
        <f t="shared" si="118"/>
        <v>28.571428571428569</v>
      </c>
      <c r="HL12" s="19">
        <f t="shared" si="118"/>
        <v>0</v>
      </c>
      <c r="HM12" s="19">
        <f t="shared" si="118"/>
        <v>0</v>
      </c>
      <c r="HN12" s="19">
        <f t="shared" si="118"/>
        <v>42.857142857142854</v>
      </c>
      <c r="HO12" s="19">
        <f t="shared" si="118"/>
        <v>0</v>
      </c>
      <c r="HP12" s="19">
        <f t="shared" si="118"/>
        <v>28.571428571428569</v>
      </c>
      <c r="HQ12" s="31">
        <f t="shared" si="119"/>
        <v>31.764705882352938</v>
      </c>
      <c r="HR12" s="18">
        <f t="shared" si="119"/>
        <v>8</v>
      </c>
      <c r="HS12" s="19">
        <f t="shared" si="120"/>
        <v>25</v>
      </c>
      <c r="HT12" s="19">
        <f t="shared" si="120"/>
        <v>25</v>
      </c>
      <c r="HU12" s="19">
        <f t="shared" si="120"/>
        <v>0</v>
      </c>
      <c r="HV12" s="19">
        <f t="shared" si="120"/>
        <v>12.5</v>
      </c>
      <c r="HW12" s="19">
        <f t="shared" si="120"/>
        <v>0</v>
      </c>
      <c r="HX12" s="19">
        <f t="shared" si="120"/>
        <v>12.5</v>
      </c>
      <c r="HY12" s="19">
        <f t="shared" si="120"/>
        <v>0</v>
      </c>
      <c r="HZ12" s="19">
        <f t="shared" si="120"/>
        <v>25</v>
      </c>
      <c r="IA12" s="31">
        <f t="shared" si="121"/>
        <v>30.833333333333332</v>
      </c>
      <c r="IB12" s="18">
        <f t="shared" si="121"/>
        <v>7</v>
      </c>
      <c r="IC12" s="19">
        <f t="shared" si="122"/>
        <v>14.285714285714285</v>
      </c>
      <c r="ID12" s="19">
        <f t="shared" si="122"/>
        <v>0</v>
      </c>
      <c r="IE12" s="19">
        <f t="shared" si="122"/>
        <v>14.285714285714285</v>
      </c>
      <c r="IF12" s="19">
        <f t="shared" si="122"/>
        <v>28.571428571428569</v>
      </c>
      <c r="IG12" s="19">
        <f t="shared" si="122"/>
        <v>0</v>
      </c>
      <c r="IH12" s="19">
        <f t="shared" si="122"/>
        <v>42.857142857142854</v>
      </c>
      <c r="II12" s="31">
        <f t="shared" si="123"/>
        <v>37.378934624697337</v>
      </c>
      <c r="IJ12" s="18">
        <f t="shared" si="123"/>
        <v>8</v>
      </c>
      <c r="IK12" s="19">
        <f t="shared" si="124"/>
        <v>25</v>
      </c>
      <c r="IL12" s="19">
        <f t="shared" si="124"/>
        <v>12.5</v>
      </c>
      <c r="IM12" s="19">
        <f t="shared" si="124"/>
        <v>0</v>
      </c>
      <c r="IN12" s="19">
        <f t="shared" si="124"/>
        <v>0</v>
      </c>
      <c r="IO12" s="19">
        <f t="shared" si="124"/>
        <v>0</v>
      </c>
      <c r="IP12" s="19">
        <f t="shared" si="124"/>
        <v>25</v>
      </c>
      <c r="IQ12" s="19">
        <f t="shared" si="124"/>
        <v>0</v>
      </c>
      <c r="IR12" s="19">
        <f t="shared" si="124"/>
        <v>37.5</v>
      </c>
      <c r="IS12" s="31">
        <f t="shared" si="125"/>
        <v>59.6</v>
      </c>
      <c r="IT12" s="18">
        <f t="shared" si="125"/>
        <v>8</v>
      </c>
      <c r="IU12" s="19">
        <f t="shared" si="126"/>
        <v>75</v>
      </c>
      <c r="IV12" s="19">
        <f t="shared" si="126"/>
        <v>25</v>
      </c>
      <c r="IW12" s="19">
        <f t="shared" si="126"/>
        <v>0</v>
      </c>
      <c r="IX12" s="18">
        <f t="shared" si="125"/>
        <v>8</v>
      </c>
      <c r="IY12" s="19">
        <f t="shared" si="127"/>
        <v>25</v>
      </c>
      <c r="IZ12" s="19">
        <f t="shared" si="127"/>
        <v>25</v>
      </c>
      <c r="JA12" s="19">
        <f t="shared" si="127"/>
        <v>0</v>
      </c>
      <c r="JB12" s="19">
        <f t="shared" si="127"/>
        <v>0</v>
      </c>
      <c r="JC12" s="19">
        <f t="shared" si="127"/>
        <v>0</v>
      </c>
      <c r="JD12" s="19">
        <f t="shared" si="127"/>
        <v>0</v>
      </c>
      <c r="JE12" s="19">
        <f t="shared" si="127"/>
        <v>12.5</v>
      </c>
      <c r="JF12" s="19">
        <f t="shared" si="127"/>
        <v>37.5</v>
      </c>
      <c r="JG12" s="31">
        <f t="shared" si="128"/>
        <v>31.2</v>
      </c>
      <c r="JH12" s="18">
        <f t="shared" si="128"/>
        <v>6</v>
      </c>
      <c r="JI12" s="19">
        <f t="shared" si="129"/>
        <v>0</v>
      </c>
      <c r="JJ12" s="19">
        <f t="shared" si="129"/>
        <v>0</v>
      </c>
      <c r="JK12" s="19">
        <f t="shared" si="129"/>
        <v>0</v>
      </c>
      <c r="JL12" s="19">
        <f t="shared" si="129"/>
        <v>33.333333333333329</v>
      </c>
      <c r="JM12" s="19">
        <f t="shared" si="129"/>
        <v>66.666666666666657</v>
      </c>
      <c r="JN12" s="31">
        <f t="shared" si="130"/>
        <v>100</v>
      </c>
      <c r="JO12" s="18">
        <f t="shared" si="130"/>
        <v>8</v>
      </c>
      <c r="JP12" s="19">
        <f t="shared" si="131"/>
        <v>37.5</v>
      </c>
      <c r="JQ12" s="19">
        <f t="shared" si="131"/>
        <v>12.5</v>
      </c>
      <c r="JR12" s="19">
        <f t="shared" si="131"/>
        <v>25</v>
      </c>
      <c r="JS12" s="19">
        <f t="shared" si="131"/>
        <v>25</v>
      </c>
      <c r="JT12" s="18">
        <f t="shared" si="132"/>
        <v>8</v>
      </c>
      <c r="JU12" s="19">
        <f t="shared" si="133"/>
        <v>75</v>
      </c>
      <c r="JV12" s="19">
        <f t="shared" si="133"/>
        <v>25</v>
      </c>
      <c r="JW12" s="19">
        <f t="shared" si="133"/>
        <v>0</v>
      </c>
      <c r="JX12" s="18">
        <f t="shared" si="134"/>
        <v>8</v>
      </c>
      <c r="JY12" s="19">
        <f t="shared" si="135"/>
        <v>25</v>
      </c>
      <c r="JZ12" s="19">
        <f t="shared" si="135"/>
        <v>12.5</v>
      </c>
      <c r="KA12" s="19">
        <f t="shared" si="135"/>
        <v>0</v>
      </c>
      <c r="KB12" s="19">
        <f t="shared" si="135"/>
        <v>0</v>
      </c>
      <c r="KC12" s="19">
        <f t="shared" si="135"/>
        <v>0</v>
      </c>
      <c r="KD12" s="19">
        <f t="shared" si="135"/>
        <v>0</v>
      </c>
      <c r="KE12" s="19">
        <f t="shared" si="135"/>
        <v>12.5</v>
      </c>
      <c r="KF12" s="19">
        <f t="shared" si="135"/>
        <v>50</v>
      </c>
      <c r="KG12" s="31">
        <f t="shared" si="136"/>
        <v>38.5</v>
      </c>
      <c r="KH12" s="18">
        <f t="shared" si="136"/>
        <v>6</v>
      </c>
      <c r="KI12" s="19">
        <f t="shared" si="137"/>
        <v>0</v>
      </c>
      <c r="KJ12" s="19">
        <f t="shared" si="137"/>
        <v>0</v>
      </c>
      <c r="KK12" s="19">
        <f t="shared" si="137"/>
        <v>0</v>
      </c>
      <c r="KL12" s="19">
        <f t="shared" si="137"/>
        <v>33.333333333333329</v>
      </c>
      <c r="KM12" s="19">
        <f t="shared" si="137"/>
        <v>66.666666666666657</v>
      </c>
      <c r="KN12" s="31">
        <f t="shared" si="138"/>
        <v>100</v>
      </c>
      <c r="KO12" s="18">
        <f t="shared" si="138"/>
        <v>6</v>
      </c>
      <c r="KP12" s="19">
        <f t="shared" si="139"/>
        <v>50</v>
      </c>
      <c r="KQ12" s="19">
        <f t="shared" si="139"/>
        <v>33.333333333333329</v>
      </c>
      <c r="KR12" s="19">
        <f t="shared" si="139"/>
        <v>16.666666666666664</v>
      </c>
      <c r="KS12" s="19">
        <f t="shared" si="139"/>
        <v>33.333333333333329</v>
      </c>
      <c r="KT12" s="18">
        <f t="shared" si="140"/>
        <v>656</v>
      </c>
      <c r="KU12" s="19">
        <f t="shared" si="141"/>
        <v>43.597560975609753</v>
      </c>
      <c r="KV12" s="19">
        <f t="shared" si="141"/>
        <v>9.9085365853658534</v>
      </c>
      <c r="KW12" s="19">
        <f t="shared" si="141"/>
        <v>38.871951219512198</v>
      </c>
      <c r="KX12" s="19">
        <f t="shared" si="141"/>
        <v>0</v>
      </c>
      <c r="KY12" s="19">
        <f t="shared" si="141"/>
        <v>3.2012195121951219</v>
      </c>
      <c r="KZ12" s="19">
        <f t="shared" si="141"/>
        <v>0.3048780487804878</v>
      </c>
      <c r="LA12" s="19">
        <f t="shared" si="141"/>
        <v>0</v>
      </c>
      <c r="LB12" s="19">
        <f t="shared" si="141"/>
        <v>0</v>
      </c>
      <c r="LC12" s="19">
        <f t="shared" si="141"/>
        <v>0.45731707317073167</v>
      </c>
      <c r="LD12" s="19">
        <f t="shared" si="141"/>
        <v>0</v>
      </c>
      <c r="LE12" s="19">
        <f t="shared" si="141"/>
        <v>0</v>
      </c>
      <c r="LF12" s="19">
        <f t="shared" si="141"/>
        <v>0</v>
      </c>
      <c r="LG12" s="19">
        <f t="shared" si="141"/>
        <v>3.6585365853658534</v>
      </c>
      <c r="LH12" s="18">
        <f t="shared" si="142"/>
        <v>357</v>
      </c>
      <c r="LI12" s="19">
        <f t="shared" si="143"/>
        <v>0</v>
      </c>
      <c r="LJ12" s="19">
        <f t="shared" si="143"/>
        <v>1.680672268907563</v>
      </c>
      <c r="LK12" s="19">
        <f t="shared" si="143"/>
        <v>58.543417366946784</v>
      </c>
      <c r="LL12" s="19">
        <f t="shared" si="143"/>
        <v>21.568627450980394</v>
      </c>
      <c r="LM12" s="19">
        <f t="shared" si="143"/>
        <v>16.246498599439775</v>
      </c>
      <c r="LN12" s="19">
        <f t="shared" si="143"/>
        <v>1.9607843137254901</v>
      </c>
      <c r="LO12" s="19">
        <f t="shared" si="143"/>
        <v>0</v>
      </c>
      <c r="LP12" s="19">
        <f t="shared" si="143"/>
        <v>0</v>
      </c>
      <c r="LQ12" s="19">
        <f t="shared" si="143"/>
        <v>0</v>
      </c>
      <c r="LR12" s="18">
        <f t="shared" si="144"/>
        <v>8</v>
      </c>
      <c r="LS12" s="19">
        <f t="shared" si="145"/>
        <v>12.5</v>
      </c>
      <c r="LT12" s="19">
        <f t="shared" si="145"/>
        <v>0</v>
      </c>
      <c r="LU12" s="19">
        <f t="shared" si="145"/>
        <v>0</v>
      </c>
      <c r="LV12" s="19">
        <f t="shared" si="145"/>
        <v>0</v>
      </c>
      <c r="LW12" s="19">
        <f t="shared" si="145"/>
        <v>75</v>
      </c>
      <c r="LX12" s="19">
        <f t="shared" si="145"/>
        <v>12.5</v>
      </c>
      <c r="LY12" s="45">
        <f t="shared" si="146"/>
        <v>85.714285714285708</v>
      </c>
      <c r="LZ12" s="18">
        <f t="shared" si="146"/>
        <v>8</v>
      </c>
      <c r="MA12" s="19">
        <f t="shared" si="147"/>
        <v>87.5</v>
      </c>
      <c r="MB12" s="19">
        <f t="shared" si="147"/>
        <v>87.5</v>
      </c>
      <c r="MC12" s="19">
        <f t="shared" si="147"/>
        <v>75</v>
      </c>
      <c r="MD12" s="19">
        <f t="shared" si="147"/>
        <v>75</v>
      </c>
      <c r="ME12" s="19">
        <f t="shared" si="147"/>
        <v>87.5</v>
      </c>
      <c r="MF12" s="19">
        <f t="shared" si="147"/>
        <v>62.5</v>
      </c>
      <c r="MG12" s="19">
        <f t="shared" si="147"/>
        <v>62.5</v>
      </c>
      <c r="MH12" s="19">
        <f t="shared" si="147"/>
        <v>50</v>
      </c>
      <c r="MI12" s="19">
        <f t="shared" si="147"/>
        <v>62.5</v>
      </c>
      <c r="MJ12" s="19">
        <f t="shared" si="147"/>
        <v>37.5</v>
      </c>
      <c r="MK12" s="19">
        <f t="shared" si="147"/>
        <v>37.5</v>
      </c>
      <c r="ML12" s="19">
        <f t="shared" si="147"/>
        <v>25</v>
      </c>
      <c r="MM12" s="19">
        <f t="shared" si="147"/>
        <v>12.5</v>
      </c>
      <c r="MN12" s="19">
        <f t="shared" si="147"/>
        <v>75</v>
      </c>
      <c r="MO12" s="19">
        <f t="shared" si="147"/>
        <v>75</v>
      </c>
      <c r="MP12" s="19">
        <f t="shared" si="147"/>
        <v>62.5</v>
      </c>
      <c r="MQ12" s="19">
        <f t="shared" si="147"/>
        <v>37.5</v>
      </c>
      <c r="MR12" s="19">
        <f t="shared" si="147"/>
        <v>0</v>
      </c>
      <c r="MS12" s="18">
        <f t="shared" si="148"/>
        <v>8</v>
      </c>
      <c r="MT12" s="19">
        <f t="shared" si="149"/>
        <v>12.5</v>
      </c>
      <c r="MU12" s="19">
        <f t="shared" si="149"/>
        <v>25</v>
      </c>
      <c r="MV12" s="19">
        <f t="shared" si="149"/>
        <v>75</v>
      </c>
      <c r="MW12" s="19">
        <f t="shared" si="149"/>
        <v>0</v>
      </c>
      <c r="MX12" s="18">
        <f t="shared" si="150"/>
        <v>8</v>
      </c>
      <c r="MY12" s="19">
        <f t="shared" si="151"/>
        <v>75</v>
      </c>
      <c r="MZ12" s="19">
        <f t="shared" si="151"/>
        <v>12.5</v>
      </c>
      <c r="NA12" s="19">
        <f t="shared" si="151"/>
        <v>0</v>
      </c>
      <c r="NB12" s="19">
        <f t="shared" si="151"/>
        <v>12.5</v>
      </c>
      <c r="NC12" s="18">
        <f t="shared" si="152"/>
        <v>8</v>
      </c>
      <c r="ND12" s="19">
        <f t="shared" si="153"/>
        <v>25</v>
      </c>
      <c r="NE12" s="19">
        <f t="shared" si="153"/>
        <v>37.5</v>
      </c>
      <c r="NF12" s="19">
        <f t="shared" si="153"/>
        <v>0</v>
      </c>
      <c r="NG12" s="19">
        <f t="shared" si="153"/>
        <v>37.5</v>
      </c>
      <c r="NH12" s="18">
        <f t="shared" si="154"/>
        <v>8</v>
      </c>
      <c r="NI12" s="19">
        <f t="shared" si="155"/>
        <v>75</v>
      </c>
      <c r="NJ12" s="19">
        <f t="shared" si="155"/>
        <v>25</v>
      </c>
      <c r="NK12" s="19">
        <f t="shared" si="155"/>
        <v>12.5</v>
      </c>
      <c r="NL12" s="19">
        <f t="shared" si="155"/>
        <v>0</v>
      </c>
      <c r="NM12" s="19">
        <f t="shared" si="155"/>
        <v>25</v>
      </c>
      <c r="NN12" s="18">
        <f t="shared" si="156"/>
        <v>8</v>
      </c>
      <c r="NO12" s="19">
        <f t="shared" si="157"/>
        <v>87.5</v>
      </c>
      <c r="NP12" s="19">
        <f t="shared" si="157"/>
        <v>0</v>
      </c>
      <c r="NQ12" s="19">
        <f t="shared" si="157"/>
        <v>0</v>
      </c>
      <c r="NR12" s="19">
        <f t="shared" si="157"/>
        <v>0</v>
      </c>
      <c r="NS12" s="19">
        <f t="shared" si="157"/>
        <v>0</v>
      </c>
      <c r="NT12" s="19">
        <f t="shared" si="157"/>
        <v>12.5</v>
      </c>
      <c r="NU12" s="18">
        <f t="shared" si="158"/>
        <v>8</v>
      </c>
      <c r="NV12" s="19">
        <f t="shared" si="159"/>
        <v>50</v>
      </c>
      <c r="NW12" s="19">
        <f t="shared" si="159"/>
        <v>25</v>
      </c>
      <c r="NX12" s="19">
        <f t="shared" si="159"/>
        <v>25</v>
      </c>
      <c r="NY12" s="18">
        <f t="shared" si="160"/>
        <v>8</v>
      </c>
      <c r="NZ12" s="19">
        <f t="shared" si="161"/>
        <v>12.5</v>
      </c>
      <c r="OA12" s="19">
        <f t="shared" si="161"/>
        <v>0</v>
      </c>
      <c r="OB12" s="19">
        <f t="shared" si="161"/>
        <v>0</v>
      </c>
      <c r="OC12" s="19">
        <f t="shared" si="161"/>
        <v>25</v>
      </c>
      <c r="OD12" s="19">
        <f t="shared" si="161"/>
        <v>25</v>
      </c>
      <c r="OE12" s="19">
        <f t="shared" si="161"/>
        <v>37.5</v>
      </c>
      <c r="OF12" s="19">
        <f t="shared" si="161"/>
        <v>0</v>
      </c>
      <c r="OG12" s="18">
        <f t="shared" si="162"/>
        <v>8</v>
      </c>
      <c r="OH12" s="19">
        <f t="shared" si="163"/>
        <v>25</v>
      </c>
      <c r="OI12" s="19">
        <f t="shared" si="163"/>
        <v>0</v>
      </c>
      <c r="OJ12" s="19">
        <f t="shared" si="163"/>
        <v>12.5</v>
      </c>
      <c r="OK12" s="19">
        <f t="shared" si="163"/>
        <v>12.5</v>
      </c>
      <c r="OL12" s="19">
        <f t="shared" si="163"/>
        <v>25</v>
      </c>
      <c r="OM12" s="19">
        <f t="shared" si="163"/>
        <v>25</v>
      </c>
      <c r="ON12" s="19">
        <f t="shared" si="163"/>
        <v>0</v>
      </c>
      <c r="OO12" s="18">
        <f t="shared" si="164"/>
        <v>8</v>
      </c>
      <c r="OP12" s="19">
        <f t="shared" si="165"/>
        <v>0</v>
      </c>
      <c r="OQ12" s="19">
        <f t="shared" si="165"/>
        <v>0</v>
      </c>
      <c r="OR12" s="19">
        <f t="shared" si="165"/>
        <v>0</v>
      </c>
      <c r="OS12" s="19">
        <f t="shared" si="165"/>
        <v>0</v>
      </c>
      <c r="OT12" s="19">
        <f t="shared" si="165"/>
        <v>25</v>
      </c>
      <c r="OU12" s="19">
        <f t="shared" si="165"/>
        <v>62.5</v>
      </c>
      <c r="OV12" s="19">
        <f t="shared" si="165"/>
        <v>12.5</v>
      </c>
      <c r="OW12" s="18">
        <f t="shared" si="166"/>
        <v>8</v>
      </c>
      <c r="OX12" s="19">
        <f t="shared" si="167"/>
        <v>50</v>
      </c>
      <c r="OY12" s="19">
        <f t="shared" si="167"/>
        <v>12.5</v>
      </c>
      <c r="OZ12" s="19">
        <f t="shared" si="167"/>
        <v>12.5</v>
      </c>
      <c r="PA12" s="19">
        <f t="shared" si="167"/>
        <v>25</v>
      </c>
      <c r="PB12" s="18">
        <f t="shared" si="168"/>
        <v>8</v>
      </c>
      <c r="PC12" s="19">
        <f t="shared" si="169"/>
        <v>37.5</v>
      </c>
      <c r="PD12" s="19">
        <f t="shared" si="169"/>
        <v>25</v>
      </c>
      <c r="PE12" s="19">
        <f t="shared" si="169"/>
        <v>12.5</v>
      </c>
      <c r="PF12" s="19">
        <f t="shared" si="169"/>
        <v>25</v>
      </c>
      <c r="PG12" s="18">
        <f t="shared" si="170"/>
        <v>8</v>
      </c>
      <c r="PH12" s="19">
        <f t="shared" si="171"/>
        <v>50</v>
      </c>
      <c r="PI12" s="19">
        <f t="shared" si="171"/>
        <v>12.5</v>
      </c>
      <c r="PJ12" s="19">
        <f t="shared" si="171"/>
        <v>12.5</v>
      </c>
      <c r="PK12" s="19">
        <f t="shared" si="171"/>
        <v>25</v>
      </c>
      <c r="PL12" s="18">
        <f t="shared" si="172"/>
        <v>8</v>
      </c>
      <c r="PM12" s="19">
        <f t="shared" si="173"/>
        <v>50</v>
      </c>
      <c r="PN12" s="19">
        <f t="shared" si="173"/>
        <v>12.5</v>
      </c>
      <c r="PO12" s="19">
        <f t="shared" si="173"/>
        <v>12.5</v>
      </c>
      <c r="PP12" s="19">
        <f t="shared" si="173"/>
        <v>25</v>
      </c>
      <c r="PQ12" s="18">
        <f t="shared" si="174"/>
        <v>8</v>
      </c>
      <c r="PR12" s="19">
        <f t="shared" si="175"/>
        <v>25</v>
      </c>
      <c r="PS12" s="19">
        <f t="shared" si="175"/>
        <v>37.5</v>
      </c>
      <c r="PT12" s="19">
        <f t="shared" si="175"/>
        <v>12.5</v>
      </c>
      <c r="PU12" s="19">
        <f t="shared" si="175"/>
        <v>25</v>
      </c>
      <c r="PV12" s="18">
        <f t="shared" si="176"/>
        <v>8</v>
      </c>
      <c r="PW12" s="19">
        <f t="shared" si="177"/>
        <v>50</v>
      </c>
      <c r="PX12" s="19">
        <f t="shared" si="177"/>
        <v>0</v>
      </c>
      <c r="PY12" s="19">
        <f t="shared" si="177"/>
        <v>25</v>
      </c>
      <c r="PZ12" s="19">
        <f t="shared" si="177"/>
        <v>25</v>
      </c>
      <c r="QA12" s="18">
        <f t="shared" si="178"/>
        <v>8</v>
      </c>
      <c r="QB12" s="19">
        <f t="shared" si="179"/>
        <v>12.5</v>
      </c>
      <c r="QC12" s="19">
        <f t="shared" si="179"/>
        <v>37.5</v>
      </c>
      <c r="QD12" s="19">
        <f t="shared" si="179"/>
        <v>25</v>
      </c>
      <c r="QE12" s="19">
        <f t="shared" si="179"/>
        <v>25</v>
      </c>
      <c r="QF12" s="18">
        <f t="shared" si="180"/>
        <v>8</v>
      </c>
      <c r="QG12" s="19">
        <f t="shared" si="181"/>
        <v>50</v>
      </c>
      <c r="QH12" s="19">
        <f t="shared" si="181"/>
        <v>12.5</v>
      </c>
      <c r="QI12" s="19">
        <f t="shared" si="181"/>
        <v>12.5</v>
      </c>
      <c r="QJ12" s="19">
        <f t="shared" si="181"/>
        <v>25</v>
      </c>
      <c r="QK12" s="18">
        <f t="shared" si="182"/>
        <v>8</v>
      </c>
      <c r="QL12" s="19">
        <f t="shared" si="183"/>
        <v>50</v>
      </c>
      <c r="QM12" s="19">
        <f t="shared" si="183"/>
        <v>0</v>
      </c>
      <c r="QN12" s="19">
        <f t="shared" si="183"/>
        <v>25</v>
      </c>
      <c r="QO12" s="19">
        <f t="shared" si="183"/>
        <v>25</v>
      </c>
      <c r="QP12" s="18">
        <f t="shared" si="184"/>
        <v>8</v>
      </c>
      <c r="QQ12" s="19">
        <f t="shared" si="185"/>
        <v>12.5</v>
      </c>
      <c r="QR12" s="19">
        <f t="shared" si="185"/>
        <v>37.5</v>
      </c>
      <c r="QS12" s="19">
        <f t="shared" si="185"/>
        <v>25</v>
      </c>
      <c r="QT12" s="19">
        <f t="shared" si="185"/>
        <v>25</v>
      </c>
      <c r="QU12" s="18">
        <f t="shared" si="186"/>
        <v>8</v>
      </c>
      <c r="QV12" s="19">
        <f t="shared" si="187"/>
        <v>12.5</v>
      </c>
      <c r="QW12" s="19">
        <f t="shared" si="187"/>
        <v>37.5</v>
      </c>
      <c r="QX12" s="19">
        <f t="shared" si="187"/>
        <v>25</v>
      </c>
      <c r="QY12" s="19">
        <f t="shared" si="187"/>
        <v>25</v>
      </c>
      <c r="QZ12" s="18">
        <f t="shared" si="188"/>
        <v>8</v>
      </c>
      <c r="RA12" s="19">
        <f t="shared" si="189"/>
        <v>25</v>
      </c>
      <c r="RB12" s="19">
        <f t="shared" si="189"/>
        <v>12.5</v>
      </c>
      <c r="RC12" s="19">
        <f t="shared" si="189"/>
        <v>0</v>
      </c>
      <c r="RD12" s="19">
        <f t="shared" si="189"/>
        <v>0</v>
      </c>
      <c r="RE12" s="19">
        <f t="shared" si="189"/>
        <v>12.5</v>
      </c>
      <c r="RF12" s="19">
        <f t="shared" si="189"/>
        <v>12.5</v>
      </c>
      <c r="RG12" s="19">
        <f t="shared" si="189"/>
        <v>37.5</v>
      </c>
      <c r="RH12" s="18">
        <f t="shared" si="190"/>
        <v>8</v>
      </c>
      <c r="RI12" s="19">
        <f t="shared" si="191"/>
        <v>25</v>
      </c>
      <c r="RJ12" s="19">
        <f t="shared" si="191"/>
        <v>0</v>
      </c>
      <c r="RK12" s="19">
        <f t="shared" si="191"/>
        <v>0</v>
      </c>
      <c r="RL12" s="19">
        <f t="shared" si="191"/>
        <v>0</v>
      </c>
      <c r="RM12" s="19">
        <f t="shared" si="191"/>
        <v>25</v>
      </c>
      <c r="RN12" s="19">
        <f t="shared" si="191"/>
        <v>50</v>
      </c>
      <c r="RO12" s="31">
        <f t="shared" si="192"/>
        <v>56.25</v>
      </c>
      <c r="RP12" s="18">
        <f t="shared" si="192"/>
        <v>8</v>
      </c>
      <c r="RQ12" s="19">
        <f t="shared" si="193"/>
        <v>12.5</v>
      </c>
      <c r="RR12" s="19">
        <f t="shared" si="193"/>
        <v>0</v>
      </c>
      <c r="RS12" s="19">
        <f t="shared" si="193"/>
        <v>12.5</v>
      </c>
      <c r="RT12" s="19">
        <f t="shared" si="193"/>
        <v>37.5</v>
      </c>
      <c r="RU12" s="19">
        <f t="shared" si="193"/>
        <v>37.5</v>
      </c>
      <c r="RV12" s="19">
        <f t="shared" si="193"/>
        <v>12.5</v>
      </c>
      <c r="RW12" s="19">
        <f t="shared" si="193"/>
        <v>0</v>
      </c>
      <c r="RX12" s="19">
        <f t="shared" si="193"/>
        <v>37.5</v>
      </c>
    </row>
    <row r="13" spans="1:492" ht="15" customHeight="1" x14ac:dyDescent="0.15">
      <c r="A13" s="3" t="s">
        <v>469</v>
      </c>
      <c r="B13" s="26" t="s">
        <v>369</v>
      </c>
      <c r="C13" s="17">
        <f t="shared" si="50"/>
        <v>64</v>
      </c>
      <c r="D13" s="21">
        <f t="shared" ref="D13:J19" si="194">IF($C13=0,0,D32/$C13*100)</f>
        <v>23.4375</v>
      </c>
      <c r="E13" s="21">
        <f t="shared" si="194"/>
        <v>6.25</v>
      </c>
      <c r="F13" s="21">
        <f t="shared" si="194"/>
        <v>20.3125</v>
      </c>
      <c r="G13" s="21">
        <f t="shared" si="194"/>
        <v>17.1875</v>
      </c>
      <c r="H13" s="21">
        <f t="shared" si="194"/>
        <v>25</v>
      </c>
      <c r="I13" s="21">
        <f t="shared" si="194"/>
        <v>3.125</v>
      </c>
      <c r="J13" s="21">
        <f t="shared" si="194"/>
        <v>4.6875</v>
      </c>
      <c r="K13" s="17">
        <f t="shared" si="51"/>
        <v>64</v>
      </c>
      <c r="L13" s="56"/>
      <c r="M13" s="57"/>
      <c r="N13" s="57"/>
      <c r="O13" s="57"/>
      <c r="P13" s="57"/>
      <c r="Q13" s="58"/>
      <c r="R13" s="17">
        <f t="shared" si="53"/>
        <v>64</v>
      </c>
      <c r="S13" s="21">
        <f t="shared" si="54"/>
        <v>0</v>
      </c>
      <c r="T13" s="21">
        <f t="shared" si="54"/>
        <v>14.0625</v>
      </c>
      <c r="U13" s="21">
        <f t="shared" si="54"/>
        <v>15.625</v>
      </c>
      <c r="V13" s="21">
        <f t="shared" si="54"/>
        <v>18.75</v>
      </c>
      <c r="W13" s="21">
        <f t="shared" si="54"/>
        <v>12.5</v>
      </c>
      <c r="X13" s="21">
        <f t="shared" si="54"/>
        <v>4.6875</v>
      </c>
      <c r="Y13" s="21">
        <f t="shared" si="54"/>
        <v>4.6875</v>
      </c>
      <c r="Z13" s="21">
        <f t="shared" si="54"/>
        <v>29.6875</v>
      </c>
      <c r="AA13" s="52">
        <f t="shared" si="55"/>
        <v>3045.8933333333334</v>
      </c>
      <c r="AB13" s="17">
        <f t="shared" si="55"/>
        <v>64</v>
      </c>
      <c r="AC13" s="21">
        <f t="shared" si="56"/>
        <v>59.375</v>
      </c>
      <c r="AD13" s="21">
        <f t="shared" si="56"/>
        <v>4.6875</v>
      </c>
      <c r="AE13" s="21">
        <f t="shared" si="56"/>
        <v>17.1875</v>
      </c>
      <c r="AF13" s="21">
        <f t="shared" si="56"/>
        <v>10.9375</v>
      </c>
      <c r="AG13" s="21">
        <f t="shared" si="56"/>
        <v>4.6875</v>
      </c>
      <c r="AH13" s="21">
        <f t="shared" si="56"/>
        <v>3.125</v>
      </c>
      <c r="AI13" s="52">
        <f t="shared" si="57"/>
        <v>5.0161290322580649</v>
      </c>
      <c r="AJ13" s="17">
        <f t="shared" si="57"/>
        <v>64</v>
      </c>
      <c r="AK13" s="56"/>
      <c r="AL13" s="57"/>
      <c r="AM13" s="57"/>
      <c r="AN13" s="57"/>
      <c r="AO13" s="57"/>
      <c r="AP13" s="57"/>
      <c r="AQ13" s="58"/>
      <c r="AR13" s="17">
        <f t="shared" si="59"/>
        <v>64</v>
      </c>
      <c r="AS13" s="21">
        <f t="shared" si="60"/>
        <v>14.0625</v>
      </c>
      <c r="AT13" s="21">
        <f t="shared" si="60"/>
        <v>15.625</v>
      </c>
      <c r="AU13" s="21">
        <f t="shared" si="60"/>
        <v>14.0625</v>
      </c>
      <c r="AV13" s="21">
        <f t="shared" si="60"/>
        <v>18.75</v>
      </c>
      <c r="AW13" s="21">
        <f t="shared" si="60"/>
        <v>14.0625</v>
      </c>
      <c r="AX13" s="21">
        <f t="shared" si="60"/>
        <v>12.5</v>
      </c>
      <c r="AY13" s="21">
        <f t="shared" si="60"/>
        <v>7.8125</v>
      </c>
      <c r="AZ13" s="21">
        <f t="shared" si="60"/>
        <v>3.125</v>
      </c>
      <c r="BA13" s="52">
        <f t="shared" si="61"/>
        <v>66.278688524590166</v>
      </c>
      <c r="BB13" s="17">
        <f t="shared" si="61"/>
        <v>64</v>
      </c>
      <c r="BC13" s="56"/>
      <c r="BD13" s="57"/>
      <c r="BE13" s="57"/>
      <c r="BF13" s="57"/>
      <c r="BG13" s="57"/>
      <c r="BH13" s="57"/>
      <c r="BI13" s="57"/>
      <c r="BJ13" s="58"/>
      <c r="BK13" s="52">
        <f t="shared" si="63"/>
        <v>6.1833333333333336</v>
      </c>
      <c r="BL13" s="17">
        <f t="shared" si="63"/>
        <v>64</v>
      </c>
      <c r="BM13" s="21">
        <f t="shared" si="64"/>
        <v>45.3125</v>
      </c>
      <c r="BN13" s="21">
        <f t="shared" si="65"/>
        <v>26.5625</v>
      </c>
      <c r="BO13" s="21">
        <f t="shared" si="66"/>
        <v>6.25</v>
      </c>
      <c r="BP13" s="21">
        <f t="shared" si="67"/>
        <v>6.25</v>
      </c>
      <c r="BQ13" s="21">
        <f t="shared" si="68"/>
        <v>15.625</v>
      </c>
      <c r="BR13" s="52">
        <f t="shared" si="69"/>
        <v>0.83333333333333337</v>
      </c>
      <c r="BS13" s="17">
        <f t="shared" si="69"/>
        <v>64</v>
      </c>
      <c r="BT13" s="21">
        <f t="shared" si="70"/>
        <v>51.5625</v>
      </c>
      <c r="BU13" s="21">
        <f t="shared" si="71"/>
        <v>21.875</v>
      </c>
      <c r="BV13" s="21">
        <f t="shared" si="72"/>
        <v>6.25</v>
      </c>
      <c r="BW13" s="21">
        <f t="shared" si="73"/>
        <v>4.6875</v>
      </c>
      <c r="BX13" s="21">
        <f t="shared" si="74"/>
        <v>15.625</v>
      </c>
      <c r="BY13" s="52">
        <f t="shared" si="75"/>
        <v>0.68518518518518523</v>
      </c>
      <c r="BZ13" s="17">
        <f t="shared" si="75"/>
        <v>64</v>
      </c>
      <c r="CA13" s="21">
        <f t="shared" si="76"/>
        <v>53.125</v>
      </c>
      <c r="CB13" s="21">
        <f t="shared" si="77"/>
        <v>18.75</v>
      </c>
      <c r="CC13" s="21">
        <f t="shared" si="78"/>
        <v>4.6875</v>
      </c>
      <c r="CD13" s="21">
        <f t="shared" si="79"/>
        <v>7.8125</v>
      </c>
      <c r="CE13" s="21">
        <f t="shared" si="80"/>
        <v>15.625</v>
      </c>
      <c r="CF13" s="52">
        <f t="shared" si="81"/>
        <v>0.70370370370370372</v>
      </c>
      <c r="CG13" s="17">
        <f t="shared" si="81"/>
        <v>64</v>
      </c>
      <c r="CH13" s="21">
        <f t="shared" si="82"/>
        <v>35.9375</v>
      </c>
      <c r="CI13" s="21">
        <f t="shared" si="83"/>
        <v>14.0625</v>
      </c>
      <c r="CJ13" s="21">
        <f t="shared" si="84"/>
        <v>12.5</v>
      </c>
      <c r="CK13" s="21">
        <f t="shared" si="85"/>
        <v>20.3125</v>
      </c>
      <c r="CL13" s="21">
        <f t="shared" si="86"/>
        <v>17.1875</v>
      </c>
      <c r="CM13" s="52">
        <f t="shared" si="87"/>
        <v>1.6037735849056605</v>
      </c>
      <c r="CN13" s="17">
        <f t="shared" si="87"/>
        <v>64</v>
      </c>
      <c r="CO13" s="21">
        <f t="shared" si="88"/>
        <v>7.8125</v>
      </c>
      <c r="CP13" s="21">
        <f t="shared" si="88"/>
        <v>14.0625</v>
      </c>
      <c r="CQ13" s="21">
        <f t="shared" si="88"/>
        <v>18.75</v>
      </c>
      <c r="CR13" s="21">
        <f t="shared" si="88"/>
        <v>17.1875</v>
      </c>
      <c r="CS13" s="21">
        <f t="shared" si="88"/>
        <v>15.625</v>
      </c>
      <c r="CT13" s="21">
        <f t="shared" si="88"/>
        <v>9.375</v>
      </c>
      <c r="CU13" s="21">
        <f t="shared" si="88"/>
        <v>17.1875</v>
      </c>
      <c r="CV13" s="52">
        <f t="shared" si="89"/>
        <v>3.8490566037735849</v>
      </c>
      <c r="CW13" s="17">
        <f t="shared" si="89"/>
        <v>64</v>
      </c>
      <c r="CX13" s="21">
        <f t="shared" si="90"/>
        <v>7.8125</v>
      </c>
      <c r="CY13" s="21">
        <f t="shared" si="90"/>
        <v>3.125</v>
      </c>
      <c r="CZ13" s="21">
        <f t="shared" si="90"/>
        <v>9.375</v>
      </c>
      <c r="DA13" s="21">
        <f t="shared" si="90"/>
        <v>12.5</v>
      </c>
      <c r="DB13" s="21">
        <f t="shared" si="90"/>
        <v>6.25</v>
      </c>
      <c r="DC13" s="21">
        <f t="shared" si="90"/>
        <v>23.4375</v>
      </c>
      <c r="DD13" s="21">
        <f t="shared" si="90"/>
        <v>18.75</v>
      </c>
      <c r="DE13" s="21">
        <f t="shared" si="90"/>
        <v>18.75</v>
      </c>
      <c r="DF13" s="52">
        <f t="shared" si="91"/>
        <v>87.874778442320661</v>
      </c>
      <c r="DG13" s="17">
        <f t="shared" si="91"/>
        <v>64</v>
      </c>
      <c r="DH13" s="21">
        <f t="shared" si="92"/>
        <v>35.9375</v>
      </c>
      <c r="DI13" s="21">
        <f t="shared" si="92"/>
        <v>65.625</v>
      </c>
      <c r="DJ13" s="21">
        <f t="shared" si="92"/>
        <v>76.5625</v>
      </c>
      <c r="DK13" s="21">
        <f t="shared" si="92"/>
        <v>53.125</v>
      </c>
      <c r="DL13" s="21">
        <f t="shared" si="92"/>
        <v>67.1875</v>
      </c>
      <c r="DM13" s="21">
        <f t="shared" si="92"/>
        <v>90.625</v>
      </c>
      <c r="DN13" s="21">
        <f t="shared" si="92"/>
        <v>96.875</v>
      </c>
      <c r="DO13" s="21">
        <f t="shared" si="92"/>
        <v>93.75</v>
      </c>
      <c r="DP13" s="21">
        <f t="shared" si="92"/>
        <v>76.5625</v>
      </c>
      <c r="DQ13" s="21">
        <f t="shared" si="92"/>
        <v>87.5</v>
      </c>
      <c r="DR13" s="21">
        <f t="shared" si="92"/>
        <v>17.1875</v>
      </c>
      <c r="DS13" s="21">
        <f t="shared" si="92"/>
        <v>1.5625</v>
      </c>
      <c r="DT13" s="17">
        <f t="shared" si="93"/>
        <v>64</v>
      </c>
      <c r="DU13" s="21">
        <f t="shared" si="94"/>
        <v>14.0625</v>
      </c>
      <c r="DV13" s="21">
        <f t="shared" si="94"/>
        <v>15.625</v>
      </c>
      <c r="DW13" s="21">
        <f t="shared" si="94"/>
        <v>17.1875</v>
      </c>
      <c r="DX13" s="21">
        <f t="shared" si="94"/>
        <v>20.3125</v>
      </c>
      <c r="DY13" s="21">
        <f t="shared" si="94"/>
        <v>10.9375</v>
      </c>
      <c r="DZ13" s="21">
        <f t="shared" si="94"/>
        <v>18.75</v>
      </c>
      <c r="EA13" s="21">
        <f t="shared" si="94"/>
        <v>3.125</v>
      </c>
      <c r="EB13" s="32">
        <f t="shared" si="95"/>
        <v>185.59677419354838</v>
      </c>
      <c r="EC13" s="17">
        <f t="shared" si="95"/>
        <v>64</v>
      </c>
      <c r="ED13" s="21">
        <f t="shared" si="96"/>
        <v>18.75</v>
      </c>
      <c r="EE13" s="21">
        <f t="shared" si="96"/>
        <v>3.125</v>
      </c>
      <c r="EF13" s="21">
        <f t="shared" si="96"/>
        <v>9.375</v>
      </c>
      <c r="EG13" s="21">
        <f t="shared" si="96"/>
        <v>26.5625</v>
      </c>
      <c r="EH13" s="21">
        <f t="shared" si="96"/>
        <v>15.625</v>
      </c>
      <c r="EI13" s="21">
        <f t="shared" si="96"/>
        <v>21.875</v>
      </c>
      <c r="EJ13" s="21">
        <f t="shared" si="96"/>
        <v>4.6875</v>
      </c>
      <c r="EK13" s="32">
        <f t="shared" si="97"/>
        <v>1904.9016393442623</v>
      </c>
      <c r="EL13" s="17">
        <f t="shared" si="97"/>
        <v>64</v>
      </c>
      <c r="EM13" s="21">
        <f t="shared" si="98"/>
        <v>14.0625</v>
      </c>
      <c r="EN13" s="21">
        <f t="shared" si="98"/>
        <v>85.9375</v>
      </c>
      <c r="EO13" s="21">
        <f t="shared" si="98"/>
        <v>0</v>
      </c>
      <c r="EP13" s="17">
        <f t="shared" si="99"/>
        <v>64</v>
      </c>
      <c r="EQ13" s="21">
        <f t="shared" si="100"/>
        <v>3.125</v>
      </c>
      <c r="ER13" s="21">
        <f t="shared" si="100"/>
        <v>95.3125</v>
      </c>
      <c r="ES13" s="21">
        <f t="shared" si="100"/>
        <v>1.5625</v>
      </c>
      <c r="ET13" s="17">
        <f t="shared" si="101"/>
        <v>64</v>
      </c>
      <c r="EU13" s="56"/>
      <c r="EV13" s="57"/>
      <c r="EW13" s="57"/>
      <c r="EX13" s="57"/>
      <c r="EY13" s="58"/>
      <c r="EZ13" s="17">
        <f t="shared" si="103"/>
        <v>64</v>
      </c>
      <c r="FA13" s="21">
        <f t="shared" si="104"/>
        <v>35.9375</v>
      </c>
      <c r="FB13" s="21">
        <f t="shared" si="104"/>
        <v>31.25</v>
      </c>
      <c r="FC13" s="21">
        <f t="shared" si="104"/>
        <v>7.8125</v>
      </c>
      <c r="FD13" s="21">
        <f t="shared" si="104"/>
        <v>4.6875</v>
      </c>
      <c r="FE13" s="21">
        <f t="shared" si="104"/>
        <v>4.6875</v>
      </c>
      <c r="FF13" s="21">
        <f t="shared" si="104"/>
        <v>15.625</v>
      </c>
      <c r="FG13" s="17">
        <f t="shared" si="105"/>
        <v>0</v>
      </c>
      <c r="FH13" s="21">
        <f t="shared" si="106"/>
        <v>0</v>
      </c>
      <c r="FI13" s="21">
        <f t="shared" si="106"/>
        <v>0</v>
      </c>
      <c r="FJ13" s="21">
        <f t="shared" si="106"/>
        <v>0</v>
      </c>
      <c r="FK13" s="21">
        <f t="shared" si="106"/>
        <v>0</v>
      </c>
      <c r="FL13" s="21">
        <f t="shared" si="106"/>
        <v>0</v>
      </c>
      <c r="FM13" s="21">
        <f t="shared" si="106"/>
        <v>0</v>
      </c>
      <c r="FN13" s="21">
        <f t="shared" si="106"/>
        <v>0</v>
      </c>
      <c r="FO13" s="21">
        <f t="shared" si="106"/>
        <v>0</v>
      </c>
      <c r="FP13" s="21">
        <f t="shared" si="106"/>
        <v>0</v>
      </c>
      <c r="FQ13" s="17">
        <f t="shared" si="107"/>
        <v>64</v>
      </c>
      <c r="FR13" s="21">
        <f t="shared" si="108"/>
        <v>1.5625</v>
      </c>
      <c r="FS13" s="21">
        <f t="shared" si="108"/>
        <v>15.625</v>
      </c>
      <c r="FT13" s="21">
        <f t="shared" si="108"/>
        <v>29.6875</v>
      </c>
      <c r="FU13" s="21">
        <f t="shared" si="108"/>
        <v>7.8125</v>
      </c>
      <c r="FV13" s="21">
        <f t="shared" si="108"/>
        <v>14.0625</v>
      </c>
      <c r="FW13" s="21">
        <f t="shared" si="108"/>
        <v>12.5</v>
      </c>
      <c r="FX13" s="21">
        <f t="shared" si="108"/>
        <v>9.375</v>
      </c>
      <c r="FY13" s="21">
        <f t="shared" si="108"/>
        <v>9.375</v>
      </c>
      <c r="FZ13" s="32">
        <f t="shared" si="109"/>
        <v>102.12068965517241</v>
      </c>
      <c r="GA13" s="17">
        <f t="shared" si="109"/>
        <v>64</v>
      </c>
      <c r="GB13" s="21">
        <f t="shared" si="110"/>
        <v>21.875</v>
      </c>
      <c r="GC13" s="21">
        <f t="shared" si="110"/>
        <v>34.375</v>
      </c>
      <c r="GD13" s="21">
        <f t="shared" si="110"/>
        <v>10.9375</v>
      </c>
      <c r="GE13" s="21">
        <f t="shared" si="110"/>
        <v>10.9375</v>
      </c>
      <c r="GF13" s="21">
        <f t="shared" si="110"/>
        <v>6.25</v>
      </c>
      <c r="GG13" s="21">
        <f t="shared" si="110"/>
        <v>6.25</v>
      </c>
      <c r="GH13" s="21">
        <f t="shared" si="110"/>
        <v>9.375</v>
      </c>
      <c r="GI13" s="32">
        <f t="shared" si="111"/>
        <v>14.051724137931034</v>
      </c>
      <c r="GJ13" s="17">
        <f t="shared" si="111"/>
        <v>63</v>
      </c>
      <c r="GK13" s="21">
        <f t="shared" si="112"/>
        <v>20.634920634920633</v>
      </c>
      <c r="GL13" s="21">
        <f t="shared" si="112"/>
        <v>33.333333333333329</v>
      </c>
      <c r="GM13" s="21">
        <f t="shared" si="112"/>
        <v>22.222222222222221</v>
      </c>
      <c r="GN13" s="21">
        <f t="shared" si="112"/>
        <v>3.1746031746031744</v>
      </c>
      <c r="GO13" s="21">
        <f t="shared" si="112"/>
        <v>6.3492063492063489</v>
      </c>
      <c r="GP13" s="21">
        <f t="shared" si="112"/>
        <v>4.7619047619047619</v>
      </c>
      <c r="GQ13" s="21">
        <f t="shared" si="112"/>
        <v>9.5238095238095237</v>
      </c>
      <c r="GR13" s="32">
        <f t="shared" si="113"/>
        <v>16.660774263461143</v>
      </c>
      <c r="GS13" s="17">
        <f t="shared" si="113"/>
        <v>64</v>
      </c>
      <c r="GT13" s="21">
        <f t="shared" si="114"/>
        <v>25</v>
      </c>
      <c r="GU13" s="21">
        <f t="shared" si="114"/>
        <v>18.75</v>
      </c>
      <c r="GV13" s="21">
        <f t="shared" si="114"/>
        <v>9.375</v>
      </c>
      <c r="GW13" s="21">
        <f t="shared" si="114"/>
        <v>18.75</v>
      </c>
      <c r="GX13" s="21">
        <f t="shared" si="114"/>
        <v>7.8125</v>
      </c>
      <c r="GY13" s="21">
        <f t="shared" si="114"/>
        <v>7.8125</v>
      </c>
      <c r="GZ13" s="21">
        <f t="shared" si="114"/>
        <v>12.5</v>
      </c>
      <c r="HA13" s="32">
        <f t="shared" si="115"/>
        <v>24.75</v>
      </c>
      <c r="HB13" s="17">
        <f t="shared" si="115"/>
        <v>64</v>
      </c>
      <c r="HC13" s="21">
        <f t="shared" si="116"/>
        <v>6.25</v>
      </c>
      <c r="HD13" s="21">
        <f t="shared" si="116"/>
        <v>10.9375</v>
      </c>
      <c r="HE13" s="21">
        <f t="shared" si="116"/>
        <v>20.3125</v>
      </c>
      <c r="HF13" s="21">
        <f t="shared" si="116"/>
        <v>25</v>
      </c>
      <c r="HG13" s="21">
        <f t="shared" si="116"/>
        <v>25</v>
      </c>
      <c r="HH13" s="21">
        <f t="shared" si="116"/>
        <v>12.5</v>
      </c>
      <c r="HI13" s="32">
        <f t="shared" si="117"/>
        <v>77.606079318518212</v>
      </c>
      <c r="HJ13" s="17">
        <f t="shared" si="117"/>
        <v>64</v>
      </c>
      <c r="HK13" s="21">
        <f t="shared" si="118"/>
        <v>25</v>
      </c>
      <c r="HL13" s="21">
        <f t="shared" si="118"/>
        <v>9.375</v>
      </c>
      <c r="HM13" s="21">
        <f t="shared" si="118"/>
        <v>31.25</v>
      </c>
      <c r="HN13" s="21">
        <f t="shared" si="118"/>
        <v>15.625</v>
      </c>
      <c r="HO13" s="21">
        <f t="shared" si="118"/>
        <v>6.25</v>
      </c>
      <c r="HP13" s="21">
        <f t="shared" si="118"/>
        <v>12.5</v>
      </c>
      <c r="HQ13" s="32">
        <f t="shared" si="119"/>
        <v>22.393920681481802</v>
      </c>
      <c r="HR13" s="17">
        <f t="shared" si="119"/>
        <v>64</v>
      </c>
      <c r="HS13" s="21">
        <f t="shared" si="120"/>
        <v>3.125</v>
      </c>
      <c r="HT13" s="21">
        <f t="shared" si="120"/>
        <v>39.0625</v>
      </c>
      <c r="HU13" s="21">
        <f t="shared" si="120"/>
        <v>25</v>
      </c>
      <c r="HV13" s="21">
        <f t="shared" si="120"/>
        <v>6.25</v>
      </c>
      <c r="HW13" s="21">
        <f t="shared" si="120"/>
        <v>3.125</v>
      </c>
      <c r="HX13" s="21">
        <f t="shared" si="120"/>
        <v>6.25</v>
      </c>
      <c r="HY13" s="21">
        <f t="shared" si="120"/>
        <v>4.6875</v>
      </c>
      <c r="HZ13" s="21">
        <f t="shared" si="120"/>
        <v>12.5</v>
      </c>
      <c r="IA13" s="32">
        <f t="shared" si="121"/>
        <v>33.375</v>
      </c>
      <c r="IB13" s="17">
        <f t="shared" si="121"/>
        <v>63</v>
      </c>
      <c r="IC13" s="21">
        <f t="shared" si="122"/>
        <v>6.3492063492063489</v>
      </c>
      <c r="ID13" s="21">
        <f t="shared" si="122"/>
        <v>23.809523809523807</v>
      </c>
      <c r="IE13" s="21">
        <f t="shared" si="122"/>
        <v>38.095238095238095</v>
      </c>
      <c r="IF13" s="21">
        <f t="shared" si="122"/>
        <v>12.698412698412698</v>
      </c>
      <c r="IG13" s="21">
        <f t="shared" si="122"/>
        <v>6.3492063492063489</v>
      </c>
      <c r="IH13" s="21">
        <f t="shared" si="122"/>
        <v>12.698412698412698</v>
      </c>
      <c r="II13" s="32">
        <f t="shared" si="123"/>
        <v>38.096047283648396</v>
      </c>
      <c r="IJ13" s="17">
        <f t="shared" si="123"/>
        <v>64</v>
      </c>
      <c r="IK13" s="21">
        <f t="shared" si="124"/>
        <v>1.5625</v>
      </c>
      <c r="IL13" s="21">
        <f t="shared" si="124"/>
        <v>6.25</v>
      </c>
      <c r="IM13" s="21">
        <f t="shared" si="124"/>
        <v>15.625</v>
      </c>
      <c r="IN13" s="21">
        <f t="shared" si="124"/>
        <v>10.9375</v>
      </c>
      <c r="IO13" s="21">
        <f t="shared" si="124"/>
        <v>18.75</v>
      </c>
      <c r="IP13" s="21">
        <f t="shared" si="124"/>
        <v>17.1875</v>
      </c>
      <c r="IQ13" s="21">
        <f t="shared" si="124"/>
        <v>9.375</v>
      </c>
      <c r="IR13" s="21">
        <f t="shared" si="124"/>
        <v>20.3125</v>
      </c>
      <c r="IS13" s="32">
        <f t="shared" si="125"/>
        <v>151.41176470588235</v>
      </c>
      <c r="IT13" s="17">
        <f t="shared" si="125"/>
        <v>64</v>
      </c>
      <c r="IU13" s="21">
        <f t="shared" si="126"/>
        <v>93.75</v>
      </c>
      <c r="IV13" s="21">
        <f t="shared" si="126"/>
        <v>4.6875</v>
      </c>
      <c r="IW13" s="21">
        <f t="shared" si="126"/>
        <v>1.5625</v>
      </c>
      <c r="IX13" s="17">
        <f t="shared" si="125"/>
        <v>64</v>
      </c>
      <c r="IY13" s="21">
        <f t="shared" si="127"/>
        <v>6.25</v>
      </c>
      <c r="IZ13" s="21">
        <f t="shared" si="127"/>
        <v>15.625</v>
      </c>
      <c r="JA13" s="21">
        <f t="shared" si="127"/>
        <v>14.0625</v>
      </c>
      <c r="JB13" s="21">
        <f t="shared" si="127"/>
        <v>17.1875</v>
      </c>
      <c r="JC13" s="21">
        <f t="shared" si="127"/>
        <v>1.5625</v>
      </c>
      <c r="JD13" s="21">
        <f t="shared" si="127"/>
        <v>3.125</v>
      </c>
      <c r="JE13" s="21">
        <f t="shared" si="127"/>
        <v>7.8125</v>
      </c>
      <c r="JF13" s="21">
        <f t="shared" si="127"/>
        <v>34.375</v>
      </c>
      <c r="JG13" s="32">
        <f t="shared" si="128"/>
        <v>29.095238095238095</v>
      </c>
      <c r="JH13" s="17">
        <f t="shared" si="128"/>
        <v>62</v>
      </c>
      <c r="JI13" s="21">
        <f t="shared" si="129"/>
        <v>8.064516129032258</v>
      </c>
      <c r="JJ13" s="21">
        <f t="shared" si="129"/>
        <v>6.4516129032258061</v>
      </c>
      <c r="JK13" s="21">
        <f t="shared" si="129"/>
        <v>16.129032258064516</v>
      </c>
      <c r="JL13" s="21">
        <f t="shared" si="129"/>
        <v>32.258064516129032</v>
      </c>
      <c r="JM13" s="21">
        <f t="shared" si="129"/>
        <v>37.096774193548384</v>
      </c>
      <c r="JN13" s="32">
        <f t="shared" si="130"/>
        <v>83.774527491233428</v>
      </c>
      <c r="JO13" s="17">
        <f t="shared" si="130"/>
        <v>64</v>
      </c>
      <c r="JP13" s="21">
        <f t="shared" si="131"/>
        <v>18.75</v>
      </c>
      <c r="JQ13" s="21">
        <f t="shared" si="131"/>
        <v>26.5625</v>
      </c>
      <c r="JR13" s="21">
        <f t="shared" si="131"/>
        <v>51.5625</v>
      </c>
      <c r="JS13" s="21">
        <f t="shared" si="131"/>
        <v>3.125</v>
      </c>
      <c r="JT13" s="17">
        <f t="shared" si="132"/>
        <v>64</v>
      </c>
      <c r="JU13" s="21">
        <f t="shared" si="133"/>
        <v>87.5</v>
      </c>
      <c r="JV13" s="21">
        <f t="shared" si="133"/>
        <v>10.9375</v>
      </c>
      <c r="JW13" s="21">
        <f t="shared" si="133"/>
        <v>1.5625</v>
      </c>
      <c r="JX13" s="17">
        <f t="shared" si="134"/>
        <v>64</v>
      </c>
      <c r="JY13" s="21">
        <f t="shared" si="135"/>
        <v>4.6875</v>
      </c>
      <c r="JZ13" s="21">
        <f t="shared" si="135"/>
        <v>21.875</v>
      </c>
      <c r="KA13" s="21">
        <f t="shared" si="135"/>
        <v>14.0625</v>
      </c>
      <c r="KB13" s="21">
        <f t="shared" si="135"/>
        <v>10.9375</v>
      </c>
      <c r="KC13" s="21">
        <f t="shared" si="135"/>
        <v>6.25</v>
      </c>
      <c r="KD13" s="21">
        <f t="shared" si="135"/>
        <v>4.6875</v>
      </c>
      <c r="KE13" s="21">
        <f t="shared" si="135"/>
        <v>6.25</v>
      </c>
      <c r="KF13" s="21">
        <f t="shared" si="135"/>
        <v>31.25</v>
      </c>
      <c r="KG13" s="32">
        <f t="shared" si="136"/>
        <v>31.5</v>
      </c>
      <c r="KH13" s="17">
        <f t="shared" si="136"/>
        <v>62</v>
      </c>
      <c r="KI13" s="21">
        <f t="shared" si="137"/>
        <v>6.4516129032258061</v>
      </c>
      <c r="KJ13" s="21">
        <f t="shared" si="137"/>
        <v>11.29032258064516</v>
      </c>
      <c r="KK13" s="21">
        <f t="shared" si="137"/>
        <v>6.4516129032258061</v>
      </c>
      <c r="KL13" s="21">
        <f t="shared" si="137"/>
        <v>41.935483870967744</v>
      </c>
      <c r="KM13" s="21">
        <f t="shared" si="137"/>
        <v>33.87096774193548</v>
      </c>
      <c r="KN13" s="32">
        <f t="shared" si="138"/>
        <v>86.100483909765416</v>
      </c>
      <c r="KO13" s="17">
        <f t="shared" si="138"/>
        <v>61</v>
      </c>
      <c r="KP13" s="21">
        <f t="shared" si="139"/>
        <v>78.688524590163937</v>
      </c>
      <c r="KQ13" s="21">
        <f t="shared" si="139"/>
        <v>40.983606557377051</v>
      </c>
      <c r="KR13" s="21">
        <f t="shared" si="139"/>
        <v>13.114754098360656</v>
      </c>
      <c r="KS13" s="21">
        <f t="shared" si="139"/>
        <v>9.8360655737704921</v>
      </c>
      <c r="KT13" s="17">
        <f t="shared" si="140"/>
        <v>1368</v>
      </c>
      <c r="KU13" s="21">
        <f t="shared" si="141"/>
        <v>19.736842105263158</v>
      </c>
      <c r="KV13" s="21">
        <f t="shared" si="141"/>
        <v>29.239766081871345</v>
      </c>
      <c r="KW13" s="21">
        <f t="shared" si="141"/>
        <v>42.616959064327489</v>
      </c>
      <c r="KX13" s="21">
        <f t="shared" si="141"/>
        <v>7.3099415204678359E-2</v>
      </c>
      <c r="KY13" s="21">
        <f t="shared" si="141"/>
        <v>3.8011695906432745</v>
      </c>
      <c r="KZ13" s="21">
        <f t="shared" si="141"/>
        <v>0.21929824561403508</v>
      </c>
      <c r="LA13" s="21">
        <f t="shared" si="141"/>
        <v>1.4619883040935671</v>
      </c>
      <c r="LB13" s="21">
        <f t="shared" si="141"/>
        <v>1.6081871345029239</v>
      </c>
      <c r="LC13" s="21">
        <f t="shared" si="141"/>
        <v>0.6578947368421052</v>
      </c>
      <c r="LD13" s="21">
        <f t="shared" si="141"/>
        <v>7.3099415204678359E-2</v>
      </c>
      <c r="LE13" s="21">
        <f t="shared" si="141"/>
        <v>0</v>
      </c>
      <c r="LF13" s="21">
        <f t="shared" si="141"/>
        <v>0</v>
      </c>
      <c r="LG13" s="21">
        <f t="shared" si="141"/>
        <v>0.51169590643274854</v>
      </c>
      <c r="LH13" s="17">
        <f t="shared" si="142"/>
        <v>253</v>
      </c>
      <c r="LI13" s="21">
        <f t="shared" si="143"/>
        <v>0.39525691699604742</v>
      </c>
      <c r="LJ13" s="21">
        <f t="shared" si="143"/>
        <v>0</v>
      </c>
      <c r="LK13" s="21">
        <f t="shared" si="143"/>
        <v>52.569169960474305</v>
      </c>
      <c r="LL13" s="21">
        <f t="shared" si="143"/>
        <v>25.296442687747035</v>
      </c>
      <c r="LM13" s="21">
        <f t="shared" si="143"/>
        <v>16.600790513833992</v>
      </c>
      <c r="LN13" s="21">
        <f t="shared" si="143"/>
        <v>4.7430830039525684</v>
      </c>
      <c r="LO13" s="21">
        <f t="shared" si="143"/>
        <v>0</v>
      </c>
      <c r="LP13" s="21">
        <f t="shared" si="143"/>
        <v>0.39525691699604742</v>
      </c>
      <c r="LQ13" s="21">
        <f t="shared" si="143"/>
        <v>0</v>
      </c>
      <c r="LR13" s="17">
        <f t="shared" si="144"/>
        <v>64</v>
      </c>
      <c r="LS13" s="21">
        <f t="shared" si="145"/>
        <v>4.6875</v>
      </c>
      <c r="LT13" s="21">
        <f t="shared" si="145"/>
        <v>1.5625</v>
      </c>
      <c r="LU13" s="21">
        <f t="shared" si="145"/>
        <v>7.8125</v>
      </c>
      <c r="LV13" s="21">
        <f t="shared" si="145"/>
        <v>37.5</v>
      </c>
      <c r="LW13" s="21">
        <f t="shared" si="145"/>
        <v>40.625</v>
      </c>
      <c r="LX13" s="21">
        <f t="shared" si="145"/>
        <v>7.8125</v>
      </c>
      <c r="LY13" s="52">
        <f t="shared" si="146"/>
        <v>87.237288135593218</v>
      </c>
      <c r="LZ13" s="17">
        <f t="shared" si="146"/>
        <v>64</v>
      </c>
      <c r="MA13" s="21">
        <f t="shared" si="147"/>
        <v>96.875</v>
      </c>
      <c r="MB13" s="21">
        <f t="shared" si="147"/>
        <v>92.1875</v>
      </c>
      <c r="MC13" s="21">
        <f t="shared" si="147"/>
        <v>92.1875</v>
      </c>
      <c r="MD13" s="21">
        <f t="shared" si="147"/>
        <v>95.3125</v>
      </c>
      <c r="ME13" s="21">
        <f t="shared" si="147"/>
        <v>98.4375</v>
      </c>
      <c r="MF13" s="21">
        <f t="shared" si="147"/>
        <v>98.4375</v>
      </c>
      <c r="MG13" s="21">
        <f t="shared" si="147"/>
        <v>95.3125</v>
      </c>
      <c r="MH13" s="21">
        <f t="shared" si="147"/>
        <v>96.875</v>
      </c>
      <c r="MI13" s="21">
        <f t="shared" si="147"/>
        <v>93.75</v>
      </c>
      <c r="MJ13" s="21">
        <f t="shared" si="147"/>
        <v>48.4375</v>
      </c>
      <c r="MK13" s="21">
        <f t="shared" si="147"/>
        <v>48.4375</v>
      </c>
      <c r="ML13" s="21">
        <f t="shared" si="147"/>
        <v>45.3125</v>
      </c>
      <c r="MM13" s="21">
        <f t="shared" si="147"/>
        <v>23.4375</v>
      </c>
      <c r="MN13" s="21">
        <f t="shared" si="147"/>
        <v>93.75</v>
      </c>
      <c r="MO13" s="21">
        <f t="shared" si="147"/>
        <v>95.3125</v>
      </c>
      <c r="MP13" s="21">
        <f t="shared" si="147"/>
        <v>92.1875</v>
      </c>
      <c r="MQ13" s="21">
        <f t="shared" si="147"/>
        <v>43.75</v>
      </c>
      <c r="MR13" s="21">
        <f t="shared" si="147"/>
        <v>0</v>
      </c>
      <c r="MS13" s="17">
        <f t="shared" si="148"/>
        <v>64</v>
      </c>
      <c r="MT13" s="21">
        <f t="shared" si="149"/>
        <v>18.75</v>
      </c>
      <c r="MU13" s="21">
        <f t="shared" si="149"/>
        <v>39.0625</v>
      </c>
      <c r="MV13" s="21">
        <f t="shared" si="149"/>
        <v>65.625</v>
      </c>
      <c r="MW13" s="21">
        <f t="shared" si="149"/>
        <v>4.6875</v>
      </c>
      <c r="MX13" s="17">
        <f t="shared" si="150"/>
        <v>64</v>
      </c>
      <c r="MY13" s="21">
        <f t="shared" si="151"/>
        <v>51.5625</v>
      </c>
      <c r="MZ13" s="21">
        <f t="shared" si="151"/>
        <v>32.8125</v>
      </c>
      <c r="NA13" s="21">
        <f t="shared" si="151"/>
        <v>6.25</v>
      </c>
      <c r="NB13" s="21">
        <f t="shared" si="151"/>
        <v>9.375</v>
      </c>
      <c r="NC13" s="17">
        <f t="shared" si="152"/>
        <v>64</v>
      </c>
      <c r="ND13" s="21">
        <f t="shared" si="153"/>
        <v>56.25</v>
      </c>
      <c r="NE13" s="21">
        <f t="shared" si="153"/>
        <v>35.9375</v>
      </c>
      <c r="NF13" s="21">
        <f t="shared" si="153"/>
        <v>1.5625</v>
      </c>
      <c r="NG13" s="21">
        <f t="shared" si="153"/>
        <v>6.25</v>
      </c>
      <c r="NH13" s="17">
        <f t="shared" si="154"/>
        <v>64</v>
      </c>
      <c r="NI13" s="21">
        <f t="shared" si="155"/>
        <v>96.875</v>
      </c>
      <c r="NJ13" s="21">
        <f t="shared" si="155"/>
        <v>6.25</v>
      </c>
      <c r="NK13" s="21">
        <f t="shared" si="155"/>
        <v>3.125</v>
      </c>
      <c r="NL13" s="21">
        <f t="shared" si="155"/>
        <v>0</v>
      </c>
      <c r="NM13" s="21">
        <f t="shared" si="155"/>
        <v>3.125</v>
      </c>
      <c r="NN13" s="17">
        <f t="shared" si="156"/>
        <v>64</v>
      </c>
      <c r="NO13" s="21">
        <f t="shared" si="157"/>
        <v>92.1875</v>
      </c>
      <c r="NP13" s="21">
        <f t="shared" si="157"/>
        <v>1.5625</v>
      </c>
      <c r="NQ13" s="21">
        <f t="shared" si="157"/>
        <v>0</v>
      </c>
      <c r="NR13" s="21">
        <f t="shared" si="157"/>
        <v>1.5625</v>
      </c>
      <c r="NS13" s="21">
        <f t="shared" si="157"/>
        <v>1.5625</v>
      </c>
      <c r="NT13" s="21">
        <f t="shared" si="157"/>
        <v>3.125</v>
      </c>
      <c r="NU13" s="17">
        <f t="shared" si="158"/>
        <v>64</v>
      </c>
      <c r="NV13" s="21">
        <f t="shared" si="159"/>
        <v>82.8125</v>
      </c>
      <c r="NW13" s="21">
        <f t="shared" si="159"/>
        <v>15.625</v>
      </c>
      <c r="NX13" s="21">
        <f t="shared" si="159"/>
        <v>1.5625</v>
      </c>
      <c r="NY13" s="17">
        <f t="shared" si="160"/>
        <v>64</v>
      </c>
      <c r="NZ13" s="21">
        <f t="shared" si="161"/>
        <v>9.375</v>
      </c>
      <c r="OA13" s="21">
        <f t="shared" si="161"/>
        <v>3.125</v>
      </c>
      <c r="OB13" s="21">
        <f t="shared" si="161"/>
        <v>7.8125</v>
      </c>
      <c r="OC13" s="21">
        <f t="shared" si="161"/>
        <v>7.8125</v>
      </c>
      <c r="OD13" s="21">
        <f t="shared" si="161"/>
        <v>23.4375</v>
      </c>
      <c r="OE13" s="21">
        <f t="shared" si="161"/>
        <v>39.0625</v>
      </c>
      <c r="OF13" s="21">
        <f t="shared" si="161"/>
        <v>9.375</v>
      </c>
      <c r="OG13" s="17">
        <f t="shared" si="162"/>
        <v>64</v>
      </c>
      <c r="OH13" s="21">
        <f t="shared" si="163"/>
        <v>26.5625</v>
      </c>
      <c r="OI13" s="21">
        <f t="shared" si="163"/>
        <v>18.75</v>
      </c>
      <c r="OJ13" s="21">
        <f t="shared" si="163"/>
        <v>14.0625</v>
      </c>
      <c r="OK13" s="21">
        <f t="shared" si="163"/>
        <v>1.5625</v>
      </c>
      <c r="OL13" s="21">
        <f t="shared" si="163"/>
        <v>29.6875</v>
      </c>
      <c r="OM13" s="21">
        <f t="shared" si="163"/>
        <v>6.25</v>
      </c>
      <c r="ON13" s="21">
        <f t="shared" si="163"/>
        <v>3.125</v>
      </c>
      <c r="OO13" s="17">
        <f t="shared" si="164"/>
        <v>64</v>
      </c>
      <c r="OP13" s="21">
        <f t="shared" si="165"/>
        <v>28.125</v>
      </c>
      <c r="OQ13" s="21">
        <f t="shared" si="165"/>
        <v>14.0625</v>
      </c>
      <c r="OR13" s="21">
        <f t="shared" si="165"/>
        <v>3.125</v>
      </c>
      <c r="OS13" s="21">
        <f t="shared" si="165"/>
        <v>1.5625</v>
      </c>
      <c r="OT13" s="21">
        <f t="shared" si="165"/>
        <v>37.5</v>
      </c>
      <c r="OU13" s="21">
        <f t="shared" si="165"/>
        <v>10.9375</v>
      </c>
      <c r="OV13" s="21">
        <f t="shared" si="165"/>
        <v>4.6875</v>
      </c>
      <c r="OW13" s="17">
        <f t="shared" si="166"/>
        <v>64</v>
      </c>
      <c r="OX13" s="21">
        <f t="shared" si="167"/>
        <v>85.9375</v>
      </c>
      <c r="OY13" s="21">
        <f t="shared" si="167"/>
        <v>10.9375</v>
      </c>
      <c r="OZ13" s="21">
        <f t="shared" si="167"/>
        <v>0</v>
      </c>
      <c r="PA13" s="21">
        <f t="shared" si="167"/>
        <v>3.125</v>
      </c>
      <c r="PB13" s="17">
        <f t="shared" si="168"/>
        <v>64</v>
      </c>
      <c r="PC13" s="21">
        <f t="shared" si="169"/>
        <v>79.6875</v>
      </c>
      <c r="PD13" s="21">
        <f t="shared" si="169"/>
        <v>17.1875</v>
      </c>
      <c r="PE13" s="21">
        <f t="shared" si="169"/>
        <v>0</v>
      </c>
      <c r="PF13" s="21">
        <f t="shared" si="169"/>
        <v>3.125</v>
      </c>
      <c r="PG13" s="17">
        <f t="shared" si="170"/>
        <v>64</v>
      </c>
      <c r="PH13" s="21">
        <f t="shared" si="171"/>
        <v>79.6875</v>
      </c>
      <c r="PI13" s="21">
        <f t="shared" si="171"/>
        <v>17.1875</v>
      </c>
      <c r="PJ13" s="21">
        <f t="shared" si="171"/>
        <v>0</v>
      </c>
      <c r="PK13" s="21">
        <f t="shared" si="171"/>
        <v>3.125</v>
      </c>
      <c r="PL13" s="17">
        <f t="shared" si="172"/>
        <v>64</v>
      </c>
      <c r="PM13" s="21">
        <f t="shared" si="173"/>
        <v>73.4375</v>
      </c>
      <c r="PN13" s="21">
        <f t="shared" si="173"/>
        <v>23.4375</v>
      </c>
      <c r="PO13" s="21">
        <f t="shared" si="173"/>
        <v>0</v>
      </c>
      <c r="PP13" s="21">
        <f t="shared" si="173"/>
        <v>3.125</v>
      </c>
      <c r="PQ13" s="17">
        <f t="shared" si="174"/>
        <v>64</v>
      </c>
      <c r="PR13" s="21">
        <f t="shared" si="175"/>
        <v>67.1875</v>
      </c>
      <c r="PS13" s="21">
        <f t="shared" si="175"/>
        <v>29.6875</v>
      </c>
      <c r="PT13" s="21">
        <f t="shared" si="175"/>
        <v>0</v>
      </c>
      <c r="PU13" s="21">
        <f t="shared" si="175"/>
        <v>3.125</v>
      </c>
      <c r="PV13" s="17">
        <f t="shared" si="176"/>
        <v>64</v>
      </c>
      <c r="PW13" s="21">
        <f t="shared" si="177"/>
        <v>59.375</v>
      </c>
      <c r="PX13" s="21">
        <f t="shared" si="177"/>
        <v>35.9375</v>
      </c>
      <c r="PY13" s="21">
        <f t="shared" si="177"/>
        <v>1.5625</v>
      </c>
      <c r="PZ13" s="21">
        <f t="shared" si="177"/>
        <v>3.125</v>
      </c>
      <c r="QA13" s="17">
        <f t="shared" si="178"/>
        <v>64</v>
      </c>
      <c r="QB13" s="21">
        <f t="shared" si="179"/>
        <v>14.0625</v>
      </c>
      <c r="QC13" s="21">
        <f t="shared" si="179"/>
        <v>64.0625</v>
      </c>
      <c r="QD13" s="21">
        <f t="shared" si="179"/>
        <v>18.75</v>
      </c>
      <c r="QE13" s="21">
        <f t="shared" si="179"/>
        <v>3.125</v>
      </c>
      <c r="QF13" s="17">
        <f t="shared" si="180"/>
        <v>64</v>
      </c>
      <c r="QG13" s="21">
        <f t="shared" si="181"/>
        <v>71.875</v>
      </c>
      <c r="QH13" s="21">
        <f t="shared" si="181"/>
        <v>25</v>
      </c>
      <c r="QI13" s="21">
        <f t="shared" si="181"/>
        <v>0</v>
      </c>
      <c r="QJ13" s="21">
        <f t="shared" si="181"/>
        <v>3.125</v>
      </c>
      <c r="QK13" s="17">
        <f t="shared" si="182"/>
        <v>64</v>
      </c>
      <c r="QL13" s="21">
        <f t="shared" si="183"/>
        <v>43.75</v>
      </c>
      <c r="QM13" s="21">
        <f t="shared" si="183"/>
        <v>51.5625</v>
      </c>
      <c r="QN13" s="21">
        <f t="shared" si="183"/>
        <v>1.5625</v>
      </c>
      <c r="QO13" s="21">
        <f t="shared" si="183"/>
        <v>3.125</v>
      </c>
      <c r="QP13" s="17">
        <f t="shared" si="184"/>
        <v>64</v>
      </c>
      <c r="QQ13" s="21">
        <f t="shared" si="185"/>
        <v>68.75</v>
      </c>
      <c r="QR13" s="21">
        <f t="shared" si="185"/>
        <v>26.5625</v>
      </c>
      <c r="QS13" s="21">
        <f t="shared" si="185"/>
        <v>1.5625</v>
      </c>
      <c r="QT13" s="21">
        <f t="shared" si="185"/>
        <v>3.125</v>
      </c>
      <c r="QU13" s="17">
        <f t="shared" si="186"/>
        <v>64</v>
      </c>
      <c r="QV13" s="21">
        <f t="shared" si="187"/>
        <v>23.4375</v>
      </c>
      <c r="QW13" s="21">
        <f t="shared" si="187"/>
        <v>62.5</v>
      </c>
      <c r="QX13" s="21">
        <f t="shared" si="187"/>
        <v>10.9375</v>
      </c>
      <c r="QY13" s="21">
        <f t="shared" si="187"/>
        <v>3.125</v>
      </c>
      <c r="QZ13" s="17">
        <f t="shared" si="188"/>
        <v>64</v>
      </c>
      <c r="RA13" s="21">
        <f t="shared" si="189"/>
        <v>23.4375</v>
      </c>
      <c r="RB13" s="21">
        <f t="shared" si="189"/>
        <v>23.4375</v>
      </c>
      <c r="RC13" s="21">
        <f t="shared" si="189"/>
        <v>15.625</v>
      </c>
      <c r="RD13" s="21">
        <f t="shared" si="189"/>
        <v>0</v>
      </c>
      <c r="RE13" s="21">
        <f t="shared" si="189"/>
        <v>32.8125</v>
      </c>
      <c r="RF13" s="21">
        <f t="shared" si="189"/>
        <v>0</v>
      </c>
      <c r="RG13" s="21">
        <f t="shared" si="189"/>
        <v>4.6875</v>
      </c>
      <c r="RH13" s="17">
        <f t="shared" si="190"/>
        <v>64</v>
      </c>
      <c r="RI13" s="21">
        <f t="shared" si="191"/>
        <v>14.0625</v>
      </c>
      <c r="RJ13" s="21">
        <f t="shared" si="191"/>
        <v>21.875</v>
      </c>
      <c r="RK13" s="21">
        <f t="shared" si="191"/>
        <v>9.375</v>
      </c>
      <c r="RL13" s="21">
        <f t="shared" si="191"/>
        <v>26.5625</v>
      </c>
      <c r="RM13" s="21">
        <f t="shared" si="191"/>
        <v>15.625</v>
      </c>
      <c r="RN13" s="21">
        <f t="shared" si="191"/>
        <v>12.5</v>
      </c>
      <c r="RO13" s="32">
        <f t="shared" si="192"/>
        <v>67.375</v>
      </c>
      <c r="RP13" s="17">
        <f t="shared" si="192"/>
        <v>64</v>
      </c>
      <c r="RQ13" s="21">
        <f t="shared" si="193"/>
        <v>14.0625</v>
      </c>
      <c r="RR13" s="21">
        <f t="shared" si="193"/>
        <v>10.9375</v>
      </c>
      <c r="RS13" s="21">
        <f t="shared" si="193"/>
        <v>46.875</v>
      </c>
      <c r="RT13" s="21">
        <f t="shared" si="193"/>
        <v>56.25</v>
      </c>
      <c r="RU13" s="21">
        <f t="shared" si="193"/>
        <v>68.75</v>
      </c>
      <c r="RV13" s="21">
        <f t="shared" si="193"/>
        <v>50</v>
      </c>
      <c r="RW13" s="21">
        <f t="shared" si="193"/>
        <v>14.0625</v>
      </c>
      <c r="RX13" s="21">
        <f t="shared" si="193"/>
        <v>3.125</v>
      </c>
    </row>
    <row r="14" spans="1:492" ht="15" customHeight="1" x14ac:dyDescent="0.15">
      <c r="A14" s="3" t="s">
        <v>470</v>
      </c>
      <c r="B14" s="26" t="s">
        <v>370</v>
      </c>
      <c r="C14" s="17">
        <f t="shared" si="50"/>
        <v>15</v>
      </c>
      <c r="D14" s="21">
        <f t="shared" si="194"/>
        <v>0</v>
      </c>
      <c r="E14" s="21">
        <f t="shared" si="194"/>
        <v>0</v>
      </c>
      <c r="F14" s="21">
        <f t="shared" si="194"/>
        <v>13.333333333333334</v>
      </c>
      <c r="G14" s="21">
        <f t="shared" si="194"/>
        <v>40</v>
      </c>
      <c r="H14" s="21">
        <f t="shared" si="194"/>
        <v>40</v>
      </c>
      <c r="I14" s="21">
        <f t="shared" si="194"/>
        <v>0</v>
      </c>
      <c r="J14" s="21">
        <f t="shared" si="194"/>
        <v>6.666666666666667</v>
      </c>
      <c r="K14" s="17">
        <f t="shared" si="51"/>
        <v>15</v>
      </c>
      <c r="L14" s="59"/>
      <c r="M14" s="60"/>
      <c r="N14" s="60"/>
      <c r="O14" s="60"/>
      <c r="P14" s="60"/>
      <c r="Q14" s="61"/>
      <c r="R14" s="17">
        <f t="shared" si="53"/>
        <v>15</v>
      </c>
      <c r="S14" s="21">
        <f t="shared" si="54"/>
        <v>0</v>
      </c>
      <c r="T14" s="21">
        <f t="shared" si="54"/>
        <v>20</v>
      </c>
      <c r="U14" s="21">
        <f t="shared" si="54"/>
        <v>0</v>
      </c>
      <c r="V14" s="21">
        <f t="shared" si="54"/>
        <v>33.333333333333329</v>
      </c>
      <c r="W14" s="21">
        <f t="shared" si="54"/>
        <v>26.666666666666668</v>
      </c>
      <c r="X14" s="21">
        <f t="shared" si="54"/>
        <v>13.333333333333334</v>
      </c>
      <c r="Y14" s="21">
        <f t="shared" si="54"/>
        <v>6.666666666666667</v>
      </c>
      <c r="Z14" s="21">
        <f t="shared" si="54"/>
        <v>0</v>
      </c>
      <c r="AA14" s="52">
        <f t="shared" si="55"/>
        <v>3288.7333333333331</v>
      </c>
      <c r="AB14" s="17">
        <f t="shared" si="55"/>
        <v>15</v>
      </c>
      <c r="AC14" s="21">
        <f t="shared" si="56"/>
        <v>60</v>
      </c>
      <c r="AD14" s="21">
        <f t="shared" si="56"/>
        <v>33.333333333333329</v>
      </c>
      <c r="AE14" s="21">
        <f t="shared" si="56"/>
        <v>0</v>
      </c>
      <c r="AF14" s="21">
        <f t="shared" si="56"/>
        <v>6.666666666666667</v>
      </c>
      <c r="AG14" s="21">
        <f t="shared" si="56"/>
        <v>0</v>
      </c>
      <c r="AH14" s="21">
        <f t="shared" si="56"/>
        <v>0</v>
      </c>
      <c r="AI14" s="52">
        <f t="shared" si="57"/>
        <v>1.6666666666666667</v>
      </c>
      <c r="AJ14" s="17">
        <f t="shared" si="57"/>
        <v>15</v>
      </c>
      <c r="AK14" s="59"/>
      <c r="AL14" s="60"/>
      <c r="AM14" s="60"/>
      <c r="AN14" s="60"/>
      <c r="AO14" s="60"/>
      <c r="AP14" s="60"/>
      <c r="AQ14" s="61"/>
      <c r="AR14" s="17">
        <f t="shared" si="59"/>
        <v>15</v>
      </c>
      <c r="AS14" s="21">
        <f t="shared" si="60"/>
        <v>33.333333333333329</v>
      </c>
      <c r="AT14" s="21">
        <f t="shared" si="60"/>
        <v>26.666666666666668</v>
      </c>
      <c r="AU14" s="21">
        <f t="shared" si="60"/>
        <v>13.333333333333334</v>
      </c>
      <c r="AV14" s="21">
        <f t="shared" si="60"/>
        <v>26.666666666666668</v>
      </c>
      <c r="AW14" s="21">
        <f t="shared" si="60"/>
        <v>0</v>
      </c>
      <c r="AX14" s="21">
        <f t="shared" si="60"/>
        <v>0</v>
      </c>
      <c r="AY14" s="21">
        <f t="shared" si="60"/>
        <v>0</v>
      </c>
      <c r="AZ14" s="21">
        <f t="shared" si="60"/>
        <v>0</v>
      </c>
      <c r="BA14" s="52">
        <f t="shared" si="61"/>
        <v>5.7333333333333334</v>
      </c>
      <c r="BB14" s="17">
        <f t="shared" si="61"/>
        <v>15</v>
      </c>
      <c r="BC14" s="59"/>
      <c r="BD14" s="60"/>
      <c r="BE14" s="60"/>
      <c r="BF14" s="60"/>
      <c r="BG14" s="60"/>
      <c r="BH14" s="60"/>
      <c r="BI14" s="60"/>
      <c r="BJ14" s="61"/>
      <c r="BK14" s="52">
        <f t="shared" si="63"/>
        <v>3.8461538461538463</v>
      </c>
      <c r="BL14" s="17">
        <f t="shared" si="63"/>
        <v>15</v>
      </c>
      <c r="BM14" s="21">
        <f t="shared" si="64"/>
        <v>80</v>
      </c>
      <c r="BN14" s="21">
        <f t="shared" si="65"/>
        <v>0</v>
      </c>
      <c r="BO14" s="21">
        <f t="shared" si="66"/>
        <v>0</v>
      </c>
      <c r="BP14" s="21">
        <f t="shared" si="67"/>
        <v>0</v>
      </c>
      <c r="BQ14" s="21">
        <f t="shared" si="68"/>
        <v>20</v>
      </c>
      <c r="BR14" s="52">
        <f t="shared" si="69"/>
        <v>0</v>
      </c>
      <c r="BS14" s="17">
        <f t="shared" si="69"/>
        <v>15</v>
      </c>
      <c r="BT14" s="21">
        <f t="shared" si="70"/>
        <v>73.333333333333329</v>
      </c>
      <c r="BU14" s="21">
        <f t="shared" si="71"/>
        <v>6.666666666666667</v>
      </c>
      <c r="BV14" s="21">
        <f t="shared" si="72"/>
        <v>0</v>
      </c>
      <c r="BW14" s="21">
        <f t="shared" si="73"/>
        <v>0</v>
      </c>
      <c r="BX14" s="21">
        <f t="shared" si="74"/>
        <v>20</v>
      </c>
      <c r="BY14" s="52">
        <f t="shared" si="75"/>
        <v>8.3333333333333329E-2</v>
      </c>
      <c r="BZ14" s="17">
        <f t="shared" si="75"/>
        <v>15</v>
      </c>
      <c r="CA14" s="21">
        <f t="shared" si="76"/>
        <v>33.333333333333329</v>
      </c>
      <c r="CB14" s="21">
        <f t="shared" si="77"/>
        <v>33.333333333333329</v>
      </c>
      <c r="CC14" s="21">
        <f t="shared" si="78"/>
        <v>13.333333333333334</v>
      </c>
      <c r="CD14" s="21">
        <f t="shared" si="79"/>
        <v>0</v>
      </c>
      <c r="CE14" s="21">
        <f t="shared" si="80"/>
        <v>20</v>
      </c>
      <c r="CF14" s="52">
        <f t="shared" si="81"/>
        <v>0.75</v>
      </c>
      <c r="CG14" s="17">
        <f t="shared" si="81"/>
        <v>15</v>
      </c>
      <c r="CH14" s="21">
        <f t="shared" si="82"/>
        <v>26.666666666666668</v>
      </c>
      <c r="CI14" s="21">
        <f t="shared" si="83"/>
        <v>26.666666666666668</v>
      </c>
      <c r="CJ14" s="21">
        <f t="shared" si="84"/>
        <v>26.666666666666668</v>
      </c>
      <c r="CK14" s="21">
        <f t="shared" si="85"/>
        <v>0</v>
      </c>
      <c r="CL14" s="21">
        <f t="shared" si="86"/>
        <v>20</v>
      </c>
      <c r="CM14" s="52">
        <f t="shared" si="87"/>
        <v>1</v>
      </c>
      <c r="CN14" s="17">
        <f t="shared" si="87"/>
        <v>15</v>
      </c>
      <c r="CO14" s="21">
        <f t="shared" si="88"/>
        <v>0</v>
      </c>
      <c r="CP14" s="21">
        <f t="shared" si="88"/>
        <v>40</v>
      </c>
      <c r="CQ14" s="21">
        <f t="shared" si="88"/>
        <v>20</v>
      </c>
      <c r="CR14" s="21">
        <f t="shared" si="88"/>
        <v>13.333333333333334</v>
      </c>
      <c r="CS14" s="21">
        <f t="shared" si="88"/>
        <v>6.666666666666667</v>
      </c>
      <c r="CT14" s="21">
        <f t="shared" si="88"/>
        <v>0</v>
      </c>
      <c r="CU14" s="21">
        <f t="shared" si="88"/>
        <v>20</v>
      </c>
      <c r="CV14" s="52">
        <f t="shared" si="89"/>
        <v>1.8333333333333333</v>
      </c>
      <c r="CW14" s="17">
        <f t="shared" si="89"/>
        <v>15</v>
      </c>
      <c r="CX14" s="21">
        <f t="shared" si="90"/>
        <v>0</v>
      </c>
      <c r="CY14" s="21">
        <f t="shared" si="90"/>
        <v>20</v>
      </c>
      <c r="CZ14" s="21">
        <f t="shared" si="90"/>
        <v>13.333333333333334</v>
      </c>
      <c r="DA14" s="21">
        <f t="shared" si="90"/>
        <v>6.666666666666667</v>
      </c>
      <c r="DB14" s="21">
        <f t="shared" si="90"/>
        <v>6.666666666666667</v>
      </c>
      <c r="DC14" s="21">
        <f t="shared" si="90"/>
        <v>20</v>
      </c>
      <c r="DD14" s="21">
        <f t="shared" si="90"/>
        <v>6.666666666666667</v>
      </c>
      <c r="DE14" s="21">
        <f t="shared" si="90"/>
        <v>26.666666666666668</v>
      </c>
      <c r="DF14" s="52">
        <f t="shared" si="91"/>
        <v>69.166666666666657</v>
      </c>
      <c r="DG14" s="17">
        <f t="shared" si="91"/>
        <v>15</v>
      </c>
      <c r="DH14" s="21">
        <f t="shared" si="92"/>
        <v>13.333333333333334</v>
      </c>
      <c r="DI14" s="21">
        <f t="shared" si="92"/>
        <v>60</v>
      </c>
      <c r="DJ14" s="21">
        <f t="shared" si="92"/>
        <v>66.666666666666657</v>
      </c>
      <c r="DK14" s="21">
        <f t="shared" si="92"/>
        <v>53.333333333333336</v>
      </c>
      <c r="DL14" s="21">
        <f t="shared" si="92"/>
        <v>66.666666666666657</v>
      </c>
      <c r="DM14" s="21">
        <f t="shared" si="92"/>
        <v>100</v>
      </c>
      <c r="DN14" s="21">
        <f t="shared" si="92"/>
        <v>100</v>
      </c>
      <c r="DO14" s="21">
        <f t="shared" si="92"/>
        <v>100</v>
      </c>
      <c r="DP14" s="21">
        <f t="shared" si="92"/>
        <v>53.333333333333336</v>
      </c>
      <c r="DQ14" s="21">
        <f t="shared" si="92"/>
        <v>93.333333333333329</v>
      </c>
      <c r="DR14" s="21">
        <f t="shared" si="92"/>
        <v>6.666666666666667</v>
      </c>
      <c r="DS14" s="21">
        <f t="shared" si="92"/>
        <v>0</v>
      </c>
      <c r="DT14" s="17">
        <f t="shared" si="93"/>
        <v>15</v>
      </c>
      <c r="DU14" s="21">
        <f t="shared" si="94"/>
        <v>26.666666666666668</v>
      </c>
      <c r="DV14" s="21">
        <f t="shared" si="94"/>
        <v>0</v>
      </c>
      <c r="DW14" s="21">
        <f t="shared" si="94"/>
        <v>20</v>
      </c>
      <c r="DX14" s="21">
        <f t="shared" si="94"/>
        <v>26.666666666666668</v>
      </c>
      <c r="DY14" s="21">
        <f t="shared" si="94"/>
        <v>20</v>
      </c>
      <c r="DZ14" s="21">
        <f t="shared" si="94"/>
        <v>0</v>
      </c>
      <c r="EA14" s="21">
        <f t="shared" si="94"/>
        <v>6.666666666666667</v>
      </c>
      <c r="EB14" s="32">
        <f t="shared" si="95"/>
        <v>94.714285714285708</v>
      </c>
      <c r="EC14" s="17">
        <f t="shared" si="95"/>
        <v>15</v>
      </c>
      <c r="ED14" s="21">
        <f t="shared" si="96"/>
        <v>6.666666666666667</v>
      </c>
      <c r="EE14" s="21">
        <f t="shared" si="96"/>
        <v>33.333333333333329</v>
      </c>
      <c r="EF14" s="21">
        <f t="shared" si="96"/>
        <v>13.333333333333334</v>
      </c>
      <c r="EG14" s="21">
        <f t="shared" si="96"/>
        <v>20</v>
      </c>
      <c r="EH14" s="21">
        <f t="shared" si="96"/>
        <v>0</v>
      </c>
      <c r="EI14" s="21">
        <f t="shared" si="96"/>
        <v>0</v>
      </c>
      <c r="EJ14" s="21">
        <f t="shared" si="96"/>
        <v>26.666666666666668</v>
      </c>
      <c r="EK14" s="32">
        <f t="shared" si="97"/>
        <v>573</v>
      </c>
      <c r="EL14" s="17">
        <f t="shared" si="97"/>
        <v>15</v>
      </c>
      <c r="EM14" s="21">
        <f t="shared" si="98"/>
        <v>0</v>
      </c>
      <c r="EN14" s="21">
        <f t="shared" si="98"/>
        <v>93.333333333333329</v>
      </c>
      <c r="EO14" s="21">
        <f t="shared" si="98"/>
        <v>6.666666666666667</v>
      </c>
      <c r="EP14" s="17">
        <f t="shared" si="99"/>
        <v>15</v>
      </c>
      <c r="EQ14" s="21">
        <f t="shared" si="100"/>
        <v>0</v>
      </c>
      <c r="ER14" s="21">
        <f t="shared" si="100"/>
        <v>93.333333333333329</v>
      </c>
      <c r="ES14" s="21">
        <f t="shared" si="100"/>
        <v>6.666666666666667</v>
      </c>
      <c r="ET14" s="17">
        <f t="shared" si="101"/>
        <v>15</v>
      </c>
      <c r="EU14" s="59"/>
      <c r="EV14" s="60"/>
      <c r="EW14" s="60"/>
      <c r="EX14" s="60"/>
      <c r="EY14" s="61"/>
      <c r="EZ14" s="17">
        <f t="shared" si="103"/>
        <v>15</v>
      </c>
      <c r="FA14" s="21">
        <f t="shared" si="104"/>
        <v>0</v>
      </c>
      <c r="FB14" s="21">
        <f t="shared" si="104"/>
        <v>0</v>
      </c>
      <c r="FC14" s="21">
        <f t="shared" si="104"/>
        <v>0</v>
      </c>
      <c r="FD14" s="21">
        <f t="shared" si="104"/>
        <v>13.333333333333334</v>
      </c>
      <c r="FE14" s="21">
        <f t="shared" si="104"/>
        <v>66.666666666666657</v>
      </c>
      <c r="FF14" s="21">
        <f t="shared" si="104"/>
        <v>20</v>
      </c>
      <c r="FG14" s="17">
        <f t="shared" si="105"/>
        <v>0</v>
      </c>
      <c r="FH14" s="21">
        <f t="shared" si="106"/>
        <v>0</v>
      </c>
      <c r="FI14" s="21">
        <f t="shared" si="106"/>
        <v>0</v>
      </c>
      <c r="FJ14" s="21">
        <f t="shared" si="106"/>
        <v>0</v>
      </c>
      <c r="FK14" s="21">
        <f t="shared" si="106"/>
        <v>0</v>
      </c>
      <c r="FL14" s="21">
        <f t="shared" si="106"/>
        <v>0</v>
      </c>
      <c r="FM14" s="21">
        <f t="shared" si="106"/>
        <v>0</v>
      </c>
      <c r="FN14" s="21">
        <f t="shared" si="106"/>
        <v>0</v>
      </c>
      <c r="FO14" s="21">
        <f t="shared" si="106"/>
        <v>0</v>
      </c>
      <c r="FP14" s="21">
        <f t="shared" si="106"/>
        <v>0</v>
      </c>
      <c r="FQ14" s="17">
        <f t="shared" si="107"/>
        <v>15</v>
      </c>
      <c r="FR14" s="21">
        <f t="shared" si="108"/>
        <v>0</v>
      </c>
      <c r="FS14" s="21">
        <f t="shared" si="108"/>
        <v>13.333333333333334</v>
      </c>
      <c r="FT14" s="21">
        <f t="shared" si="108"/>
        <v>20</v>
      </c>
      <c r="FU14" s="21">
        <f t="shared" si="108"/>
        <v>13.333333333333334</v>
      </c>
      <c r="FV14" s="21">
        <f t="shared" si="108"/>
        <v>26.666666666666668</v>
      </c>
      <c r="FW14" s="21">
        <f t="shared" si="108"/>
        <v>26.666666666666668</v>
      </c>
      <c r="FX14" s="21">
        <f t="shared" si="108"/>
        <v>0</v>
      </c>
      <c r="FY14" s="21">
        <f t="shared" si="108"/>
        <v>0</v>
      </c>
      <c r="FZ14" s="32">
        <f t="shared" si="109"/>
        <v>69.933333333333337</v>
      </c>
      <c r="GA14" s="17">
        <f t="shared" si="109"/>
        <v>15</v>
      </c>
      <c r="GB14" s="21">
        <f t="shared" si="110"/>
        <v>20</v>
      </c>
      <c r="GC14" s="21">
        <f t="shared" si="110"/>
        <v>20</v>
      </c>
      <c r="GD14" s="21">
        <f t="shared" si="110"/>
        <v>6.666666666666667</v>
      </c>
      <c r="GE14" s="21">
        <f t="shared" si="110"/>
        <v>13.333333333333334</v>
      </c>
      <c r="GF14" s="21">
        <f t="shared" si="110"/>
        <v>6.666666666666667</v>
      </c>
      <c r="GG14" s="21">
        <f t="shared" si="110"/>
        <v>20</v>
      </c>
      <c r="GH14" s="21">
        <f t="shared" si="110"/>
        <v>13.333333333333334</v>
      </c>
      <c r="GI14" s="32">
        <f t="shared" si="111"/>
        <v>12</v>
      </c>
      <c r="GJ14" s="17">
        <f t="shared" si="111"/>
        <v>15</v>
      </c>
      <c r="GK14" s="21">
        <f t="shared" si="112"/>
        <v>20</v>
      </c>
      <c r="GL14" s="21">
        <f t="shared" si="112"/>
        <v>20</v>
      </c>
      <c r="GM14" s="21">
        <f t="shared" si="112"/>
        <v>33.333333333333329</v>
      </c>
      <c r="GN14" s="21">
        <f t="shared" si="112"/>
        <v>0</v>
      </c>
      <c r="GO14" s="21">
        <f t="shared" si="112"/>
        <v>13.333333333333334</v>
      </c>
      <c r="GP14" s="21">
        <f t="shared" si="112"/>
        <v>0</v>
      </c>
      <c r="GQ14" s="21">
        <f t="shared" si="112"/>
        <v>13.333333333333334</v>
      </c>
      <c r="GR14" s="32">
        <f t="shared" si="113"/>
        <v>16.557351349924183</v>
      </c>
      <c r="GS14" s="17">
        <f t="shared" si="113"/>
        <v>15</v>
      </c>
      <c r="GT14" s="21">
        <f t="shared" si="114"/>
        <v>40</v>
      </c>
      <c r="GU14" s="21">
        <f t="shared" si="114"/>
        <v>6.666666666666667</v>
      </c>
      <c r="GV14" s="21">
        <f t="shared" si="114"/>
        <v>13.333333333333334</v>
      </c>
      <c r="GW14" s="21">
        <f t="shared" si="114"/>
        <v>20</v>
      </c>
      <c r="GX14" s="21">
        <f t="shared" si="114"/>
        <v>0</v>
      </c>
      <c r="GY14" s="21">
        <f t="shared" si="114"/>
        <v>6.666666666666667</v>
      </c>
      <c r="GZ14" s="21">
        <f t="shared" si="114"/>
        <v>13.333333333333334</v>
      </c>
      <c r="HA14" s="32">
        <f t="shared" si="115"/>
        <v>17</v>
      </c>
      <c r="HB14" s="17">
        <f t="shared" si="115"/>
        <v>15</v>
      </c>
      <c r="HC14" s="21">
        <f t="shared" si="116"/>
        <v>13.333333333333334</v>
      </c>
      <c r="HD14" s="21">
        <f t="shared" si="116"/>
        <v>6.666666666666667</v>
      </c>
      <c r="HE14" s="21">
        <f t="shared" si="116"/>
        <v>0</v>
      </c>
      <c r="HF14" s="21">
        <f t="shared" si="116"/>
        <v>26.666666666666668</v>
      </c>
      <c r="HG14" s="21">
        <f t="shared" si="116"/>
        <v>40</v>
      </c>
      <c r="HH14" s="21">
        <f t="shared" si="116"/>
        <v>13.333333333333334</v>
      </c>
      <c r="HI14" s="32">
        <f t="shared" si="117"/>
        <v>81.027660125143655</v>
      </c>
      <c r="HJ14" s="17">
        <f t="shared" si="117"/>
        <v>15</v>
      </c>
      <c r="HK14" s="21">
        <f t="shared" si="118"/>
        <v>40</v>
      </c>
      <c r="HL14" s="21">
        <f t="shared" si="118"/>
        <v>20</v>
      </c>
      <c r="HM14" s="21">
        <f t="shared" si="118"/>
        <v>6.666666666666667</v>
      </c>
      <c r="HN14" s="21">
        <f t="shared" si="118"/>
        <v>0</v>
      </c>
      <c r="HO14" s="21">
        <f t="shared" si="118"/>
        <v>20</v>
      </c>
      <c r="HP14" s="21">
        <f t="shared" si="118"/>
        <v>13.333333333333334</v>
      </c>
      <c r="HQ14" s="32">
        <f t="shared" si="119"/>
        <v>18.972339874856342</v>
      </c>
      <c r="HR14" s="17">
        <f t="shared" si="119"/>
        <v>15</v>
      </c>
      <c r="HS14" s="21">
        <f t="shared" si="120"/>
        <v>13.333333333333334</v>
      </c>
      <c r="HT14" s="21">
        <f t="shared" si="120"/>
        <v>20</v>
      </c>
      <c r="HU14" s="21">
        <f t="shared" si="120"/>
        <v>33.333333333333329</v>
      </c>
      <c r="HV14" s="21">
        <f t="shared" si="120"/>
        <v>20</v>
      </c>
      <c r="HW14" s="21">
        <f t="shared" si="120"/>
        <v>6.666666666666667</v>
      </c>
      <c r="HX14" s="21">
        <f t="shared" si="120"/>
        <v>0</v>
      </c>
      <c r="HY14" s="21">
        <f t="shared" si="120"/>
        <v>0</v>
      </c>
      <c r="HZ14" s="21">
        <f t="shared" si="120"/>
        <v>6.666666666666667</v>
      </c>
      <c r="IA14" s="32">
        <f t="shared" si="121"/>
        <v>20.285714285714285</v>
      </c>
      <c r="IB14" s="17">
        <f t="shared" si="121"/>
        <v>15</v>
      </c>
      <c r="IC14" s="21">
        <f t="shared" si="122"/>
        <v>26.666666666666668</v>
      </c>
      <c r="ID14" s="21">
        <f t="shared" si="122"/>
        <v>26.666666666666668</v>
      </c>
      <c r="IE14" s="21">
        <f t="shared" si="122"/>
        <v>13.333333333333334</v>
      </c>
      <c r="IF14" s="21">
        <f t="shared" si="122"/>
        <v>13.333333333333334</v>
      </c>
      <c r="IG14" s="21">
        <f t="shared" si="122"/>
        <v>13.333333333333334</v>
      </c>
      <c r="IH14" s="21">
        <f t="shared" si="122"/>
        <v>6.666666666666667</v>
      </c>
      <c r="II14" s="32">
        <f t="shared" si="123"/>
        <v>33.542764458444331</v>
      </c>
      <c r="IJ14" s="17">
        <f t="shared" si="123"/>
        <v>15</v>
      </c>
      <c r="IK14" s="21">
        <f t="shared" si="124"/>
        <v>6.666666666666667</v>
      </c>
      <c r="IL14" s="21">
        <f t="shared" si="124"/>
        <v>13.333333333333334</v>
      </c>
      <c r="IM14" s="21">
        <f t="shared" si="124"/>
        <v>6.666666666666667</v>
      </c>
      <c r="IN14" s="21">
        <f t="shared" si="124"/>
        <v>0</v>
      </c>
      <c r="IO14" s="21">
        <f t="shared" si="124"/>
        <v>0</v>
      </c>
      <c r="IP14" s="21">
        <f t="shared" si="124"/>
        <v>26.666666666666668</v>
      </c>
      <c r="IQ14" s="21">
        <f t="shared" si="124"/>
        <v>6.666666666666667</v>
      </c>
      <c r="IR14" s="21">
        <f t="shared" si="124"/>
        <v>40</v>
      </c>
      <c r="IS14" s="32">
        <f t="shared" si="125"/>
        <v>104.33333333333333</v>
      </c>
      <c r="IT14" s="17">
        <f t="shared" si="125"/>
        <v>15</v>
      </c>
      <c r="IU14" s="21">
        <f t="shared" si="126"/>
        <v>100</v>
      </c>
      <c r="IV14" s="21">
        <f t="shared" si="126"/>
        <v>0</v>
      </c>
      <c r="IW14" s="21">
        <f t="shared" si="126"/>
        <v>0</v>
      </c>
      <c r="IX14" s="17">
        <f t="shared" si="125"/>
        <v>15</v>
      </c>
      <c r="IY14" s="21">
        <f t="shared" si="127"/>
        <v>13.333333333333334</v>
      </c>
      <c r="IZ14" s="21">
        <f t="shared" si="127"/>
        <v>6.666666666666667</v>
      </c>
      <c r="JA14" s="21">
        <f t="shared" si="127"/>
        <v>0</v>
      </c>
      <c r="JB14" s="21">
        <f t="shared" si="127"/>
        <v>20</v>
      </c>
      <c r="JC14" s="21">
        <f t="shared" si="127"/>
        <v>20</v>
      </c>
      <c r="JD14" s="21">
        <f t="shared" si="127"/>
        <v>0</v>
      </c>
      <c r="JE14" s="21">
        <f t="shared" si="127"/>
        <v>0</v>
      </c>
      <c r="JF14" s="21">
        <f t="shared" si="127"/>
        <v>40</v>
      </c>
      <c r="JG14" s="32">
        <f t="shared" si="128"/>
        <v>21.222222222222221</v>
      </c>
      <c r="JH14" s="17">
        <f t="shared" si="128"/>
        <v>13</v>
      </c>
      <c r="JI14" s="21">
        <f t="shared" si="129"/>
        <v>0</v>
      </c>
      <c r="JJ14" s="21">
        <f t="shared" si="129"/>
        <v>7.6923076923076925</v>
      </c>
      <c r="JK14" s="21">
        <f t="shared" si="129"/>
        <v>15.384615384615385</v>
      </c>
      <c r="JL14" s="21">
        <f t="shared" si="129"/>
        <v>30.76923076923077</v>
      </c>
      <c r="JM14" s="21">
        <f t="shared" si="129"/>
        <v>46.153846153846153</v>
      </c>
      <c r="JN14" s="32">
        <f t="shared" si="130"/>
        <v>95.285714285714292</v>
      </c>
      <c r="JO14" s="17">
        <f t="shared" si="130"/>
        <v>15</v>
      </c>
      <c r="JP14" s="21">
        <f t="shared" si="131"/>
        <v>26.666666666666668</v>
      </c>
      <c r="JQ14" s="21">
        <f t="shared" si="131"/>
        <v>40</v>
      </c>
      <c r="JR14" s="21">
        <f t="shared" si="131"/>
        <v>33.333333333333329</v>
      </c>
      <c r="JS14" s="21">
        <f t="shared" si="131"/>
        <v>0</v>
      </c>
      <c r="JT14" s="17">
        <f t="shared" si="132"/>
        <v>15</v>
      </c>
      <c r="JU14" s="21">
        <f t="shared" si="133"/>
        <v>93.333333333333329</v>
      </c>
      <c r="JV14" s="21">
        <f t="shared" si="133"/>
        <v>6.666666666666667</v>
      </c>
      <c r="JW14" s="21">
        <f t="shared" si="133"/>
        <v>0</v>
      </c>
      <c r="JX14" s="17">
        <f t="shared" si="134"/>
        <v>15</v>
      </c>
      <c r="JY14" s="21">
        <f t="shared" si="135"/>
        <v>13.333333333333334</v>
      </c>
      <c r="JZ14" s="21">
        <f t="shared" si="135"/>
        <v>6.666666666666667</v>
      </c>
      <c r="KA14" s="21">
        <f t="shared" si="135"/>
        <v>0</v>
      </c>
      <c r="KB14" s="21">
        <f t="shared" si="135"/>
        <v>20</v>
      </c>
      <c r="KC14" s="21">
        <f t="shared" si="135"/>
        <v>6.666666666666667</v>
      </c>
      <c r="KD14" s="21">
        <f t="shared" si="135"/>
        <v>6.666666666666667</v>
      </c>
      <c r="KE14" s="21">
        <f t="shared" si="135"/>
        <v>0</v>
      </c>
      <c r="KF14" s="21">
        <f t="shared" si="135"/>
        <v>46.666666666666664</v>
      </c>
      <c r="KG14" s="32">
        <f t="shared" si="136"/>
        <v>16.5</v>
      </c>
      <c r="KH14" s="17">
        <f t="shared" si="136"/>
        <v>13</v>
      </c>
      <c r="KI14" s="21">
        <f t="shared" si="137"/>
        <v>7.6923076923076925</v>
      </c>
      <c r="KJ14" s="21">
        <f t="shared" si="137"/>
        <v>0</v>
      </c>
      <c r="KK14" s="21">
        <f t="shared" si="137"/>
        <v>0</v>
      </c>
      <c r="KL14" s="21">
        <f t="shared" si="137"/>
        <v>30.76923076923077</v>
      </c>
      <c r="KM14" s="21">
        <f t="shared" si="137"/>
        <v>61.53846153846154</v>
      </c>
      <c r="KN14" s="32">
        <f t="shared" si="138"/>
        <v>86.976744186046517</v>
      </c>
      <c r="KO14" s="17">
        <f t="shared" si="138"/>
        <v>13</v>
      </c>
      <c r="KP14" s="21">
        <f t="shared" si="139"/>
        <v>84.615384615384613</v>
      </c>
      <c r="KQ14" s="21">
        <f t="shared" si="139"/>
        <v>46.153846153846153</v>
      </c>
      <c r="KR14" s="21">
        <f t="shared" si="139"/>
        <v>0</v>
      </c>
      <c r="KS14" s="21">
        <f t="shared" si="139"/>
        <v>7.6923076923076925</v>
      </c>
      <c r="KT14" s="17">
        <f t="shared" si="140"/>
        <v>965</v>
      </c>
      <c r="KU14" s="21">
        <f t="shared" si="141"/>
        <v>29.533678756476682</v>
      </c>
      <c r="KV14" s="21">
        <f t="shared" si="141"/>
        <v>12.331606217616581</v>
      </c>
      <c r="KW14" s="21">
        <f t="shared" si="141"/>
        <v>50.466321243523318</v>
      </c>
      <c r="KX14" s="21">
        <f t="shared" si="141"/>
        <v>1.0362694300518136</v>
      </c>
      <c r="KY14" s="21">
        <f t="shared" si="141"/>
        <v>3.6269430051813467</v>
      </c>
      <c r="KZ14" s="21">
        <f t="shared" si="141"/>
        <v>0</v>
      </c>
      <c r="LA14" s="21">
        <f t="shared" si="141"/>
        <v>0.62176165803108807</v>
      </c>
      <c r="LB14" s="21">
        <f t="shared" si="141"/>
        <v>0.31088082901554404</v>
      </c>
      <c r="LC14" s="21">
        <f t="shared" si="141"/>
        <v>0.932642487046632</v>
      </c>
      <c r="LD14" s="21">
        <f t="shared" si="141"/>
        <v>0</v>
      </c>
      <c r="LE14" s="21">
        <f t="shared" si="141"/>
        <v>0.10362694300518134</v>
      </c>
      <c r="LF14" s="21">
        <f t="shared" si="141"/>
        <v>0.31088082901554404</v>
      </c>
      <c r="LG14" s="21">
        <f t="shared" si="141"/>
        <v>0.72538860103626945</v>
      </c>
      <c r="LH14" s="17">
        <f t="shared" si="142"/>
        <v>452</v>
      </c>
      <c r="LI14" s="21">
        <f t="shared" si="143"/>
        <v>2.4336283185840708</v>
      </c>
      <c r="LJ14" s="21">
        <f t="shared" si="143"/>
        <v>0.88495575221238942</v>
      </c>
      <c r="LK14" s="21">
        <f t="shared" si="143"/>
        <v>56.858407079646021</v>
      </c>
      <c r="LL14" s="21">
        <f t="shared" si="143"/>
        <v>27.43362831858407</v>
      </c>
      <c r="LM14" s="21">
        <f t="shared" si="143"/>
        <v>9.0707964601769913</v>
      </c>
      <c r="LN14" s="21">
        <f t="shared" si="143"/>
        <v>3.3185840707964607</v>
      </c>
      <c r="LO14" s="21">
        <f t="shared" si="143"/>
        <v>0</v>
      </c>
      <c r="LP14" s="21">
        <f t="shared" si="143"/>
        <v>0</v>
      </c>
      <c r="LQ14" s="21">
        <f t="shared" si="143"/>
        <v>0</v>
      </c>
      <c r="LR14" s="17">
        <f t="shared" si="144"/>
        <v>15</v>
      </c>
      <c r="LS14" s="21">
        <f t="shared" si="145"/>
        <v>6.666666666666667</v>
      </c>
      <c r="LT14" s="21">
        <f t="shared" si="145"/>
        <v>0</v>
      </c>
      <c r="LU14" s="21">
        <f t="shared" si="145"/>
        <v>6.666666666666667</v>
      </c>
      <c r="LV14" s="21">
        <f t="shared" si="145"/>
        <v>46.666666666666664</v>
      </c>
      <c r="LW14" s="21">
        <f t="shared" si="145"/>
        <v>40</v>
      </c>
      <c r="LX14" s="21">
        <f t="shared" si="145"/>
        <v>0</v>
      </c>
      <c r="LY14" s="52">
        <f t="shared" si="146"/>
        <v>89.533333333333331</v>
      </c>
      <c r="LZ14" s="17">
        <f t="shared" si="146"/>
        <v>15</v>
      </c>
      <c r="MA14" s="21">
        <f t="shared" si="147"/>
        <v>93.333333333333329</v>
      </c>
      <c r="MB14" s="21">
        <f t="shared" si="147"/>
        <v>80</v>
      </c>
      <c r="MC14" s="21">
        <f t="shared" si="147"/>
        <v>100</v>
      </c>
      <c r="MD14" s="21">
        <f t="shared" si="147"/>
        <v>100</v>
      </c>
      <c r="ME14" s="21">
        <f t="shared" si="147"/>
        <v>93.333333333333329</v>
      </c>
      <c r="MF14" s="21">
        <f t="shared" si="147"/>
        <v>100</v>
      </c>
      <c r="MG14" s="21">
        <f t="shared" si="147"/>
        <v>93.333333333333329</v>
      </c>
      <c r="MH14" s="21">
        <f t="shared" si="147"/>
        <v>100</v>
      </c>
      <c r="MI14" s="21">
        <f t="shared" si="147"/>
        <v>100</v>
      </c>
      <c r="MJ14" s="21">
        <f t="shared" si="147"/>
        <v>53.333333333333336</v>
      </c>
      <c r="MK14" s="21">
        <f t="shared" si="147"/>
        <v>46.666666666666664</v>
      </c>
      <c r="ML14" s="21">
        <f t="shared" si="147"/>
        <v>20</v>
      </c>
      <c r="MM14" s="21">
        <f t="shared" si="147"/>
        <v>13.333333333333334</v>
      </c>
      <c r="MN14" s="21">
        <f t="shared" si="147"/>
        <v>100</v>
      </c>
      <c r="MO14" s="21">
        <f t="shared" si="147"/>
        <v>100</v>
      </c>
      <c r="MP14" s="21">
        <f t="shared" si="147"/>
        <v>93.333333333333329</v>
      </c>
      <c r="MQ14" s="21">
        <f t="shared" si="147"/>
        <v>6.666666666666667</v>
      </c>
      <c r="MR14" s="21">
        <f t="shared" si="147"/>
        <v>0</v>
      </c>
      <c r="MS14" s="17">
        <f t="shared" si="148"/>
        <v>15</v>
      </c>
      <c r="MT14" s="21">
        <f t="shared" si="149"/>
        <v>0</v>
      </c>
      <c r="MU14" s="21">
        <f t="shared" si="149"/>
        <v>13.333333333333334</v>
      </c>
      <c r="MV14" s="21">
        <f t="shared" si="149"/>
        <v>93.333333333333329</v>
      </c>
      <c r="MW14" s="21">
        <f t="shared" si="149"/>
        <v>0</v>
      </c>
      <c r="MX14" s="17">
        <f t="shared" si="150"/>
        <v>15</v>
      </c>
      <c r="MY14" s="21">
        <f t="shared" si="151"/>
        <v>33.333333333333329</v>
      </c>
      <c r="MZ14" s="21">
        <f t="shared" si="151"/>
        <v>46.666666666666664</v>
      </c>
      <c r="NA14" s="21">
        <f t="shared" si="151"/>
        <v>13.333333333333334</v>
      </c>
      <c r="NB14" s="21">
        <f t="shared" si="151"/>
        <v>6.666666666666667</v>
      </c>
      <c r="NC14" s="17">
        <f t="shared" si="152"/>
        <v>15</v>
      </c>
      <c r="ND14" s="21">
        <f t="shared" si="153"/>
        <v>53.333333333333336</v>
      </c>
      <c r="NE14" s="21">
        <f t="shared" si="153"/>
        <v>40</v>
      </c>
      <c r="NF14" s="21">
        <f t="shared" si="153"/>
        <v>6.666666666666667</v>
      </c>
      <c r="NG14" s="21">
        <f t="shared" si="153"/>
        <v>0</v>
      </c>
      <c r="NH14" s="17">
        <f t="shared" si="154"/>
        <v>15</v>
      </c>
      <c r="NI14" s="21">
        <f t="shared" si="155"/>
        <v>100</v>
      </c>
      <c r="NJ14" s="21">
        <f t="shared" si="155"/>
        <v>0</v>
      </c>
      <c r="NK14" s="21">
        <f t="shared" si="155"/>
        <v>0</v>
      </c>
      <c r="NL14" s="21">
        <f t="shared" si="155"/>
        <v>0</v>
      </c>
      <c r="NM14" s="21">
        <f t="shared" si="155"/>
        <v>0</v>
      </c>
      <c r="NN14" s="17">
        <f t="shared" si="156"/>
        <v>15</v>
      </c>
      <c r="NO14" s="21">
        <f t="shared" si="157"/>
        <v>100</v>
      </c>
      <c r="NP14" s="21">
        <f t="shared" si="157"/>
        <v>0</v>
      </c>
      <c r="NQ14" s="21">
        <f t="shared" si="157"/>
        <v>0</v>
      </c>
      <c r="NR14" s="21">
        <f t="shared" si="157"/>
        <v>0</v>
      </c>
      <c r="NS14" s="21">
        <f t="shared" si="157"/>
        <v>0</v>
      </c>
      <c r="NT14" s="21">
        <f t="shared" si="157"/>
        <v>0</v>
      </c>
      <c r="NU14" s="17">
        <f t="shared" si="158"/>
        <v>15</v>
      </c>
      <c r="NV14" s="21">
        <f t="shared" si="159"/>
        <v>66.666666666666657</v>
      </c>
      <c r="NW14" s="21">
        <f t="shared" si="159"/>
        <v>33.333333333333329</v>
      </c>
      <c r="NX14" s="21">
        <f t="shared" si="159"/>
        <v>0</v>
      </c>
      <c r="NY14" s="17">
        <f t="shared" si="160"/>
        <v>15</v>
      </c>
      <c r="NZ14" s="21">
        <f t="shared" si="161"/>
        <v>20</v>
      </c>
      <c r="OA14" s="21">
        <f t="shared" si="161"/>
        <v>6.666666666666667</v>
      </c>
      <c r="OB14" s="21">
        <f t="shared" si="161"/>
        <v>6.666666666666667</v>
      </c>
      <c r="OC14" s="21">
        <f t="shared" si="161"/>
        <v>0</v>
      </c>
      <c r="OD14" s="21">
        <f t="shared" si="161"/>
        <v>20</v>
      </c>
      <c r="OE14" s="21">
        <f t="shared" si="161"/>
        <v>46.666666666666664</v>
      </c>
      <c r="OF14" s="21">
        <f t="shared" si="161"/>
        <v>0</v>
      </c>
      <c r="OG14" s="17">
        <f t="shared" si="162"/>
        <v>15</v>
      </c>
      <c r="OH14" s="21">
        <f t="shared" si="163"/>
        <v>33.333333333333329</v>
      </c>
      <c r="OI14" s="21">
        <f t="shared" si="163"/>
        <v>33.333333333333329</v>
      </c>
      <c r="OJ14" s="21">
        <f t="shared" si="163"/>
        <v>0</v>
      </c>
      <c r="OK14" s="21">
        <f t="shared" si="163"/>
        <v>6.666666666666667</v>
      </c>
      <c r="OL14" s="21">
        <f t="shared" si="163"/>
        <v>26.666666666666668</v>
      </c>
      <c r="OM14" s="21">
        <f t="shared" si="163"/>
        <v>0</v>
      </c>
      <c r="ON14" s="21">
        <f t="shared" si="163"/>
        <v>0</v>
      </c>
      <c r="OO14" s="17">
        <f t="shared" si="164"/>
        <v>15</v>
      </c>
      <c r="OP14" s="21">
        <f t="shared" si="165"/>
        <v>33.333333333333329</v>
      </c>
      <c r="OQ14" s="21">
        <f t="shared" si="165"/>
        <v>13.333333333333334</v>
      </c>
      <c r="OR14" s="21">
        <f t="shared" si="165"/>
        <v>20</v>
      </c>
      <c r="OS14" s="21">
        <f t="shared" si="165"/>
        <v>0</v>
      </c>
      <c r="OT14" s="21">
        <f t="shared" si="165"/>
        <v>13.333333333333334</v>
      </c>
      <c r="OU14" s="21">
        <f t="shared" si="165"/>
        <v>20</v>
      </c>
      <c r="OV14" s="21">
        <f t="shared" si="165"/>
        <v>0</v>
      </c>
      <c r="OW14" s="17">
        <f t="shared" si="166"/>
        <v>15</v>
      </c>
      <c r="OX14" s="21">
        <f t="shared" si="167"/>
        <v>86.666666666666671</v>
      </c>
      <c r="OY14" s="21">
        <f t="shared" si="167"/>
        <v>13.333333333333334</v>
      </c>
      <c r="OZ14" s="21">
        <f t="shared" si="167"/>
        <v>0</v>
      </c>
      <c r="PA14" s="21">
        <f t="shared" si="167"/>
        <v>0</v>
      </c>
      <c r="PB14" s="17">
        <f t="shared" si="168"/>
        <v>15</v>
      </c>
      <c r="PC14" s="21">
        <f t="shared" si="169"/>
        <v>80</v>
      </c>
      <c r="PD14" s="21">
        <f t="shared" si="169"/>
        <v>20</v>
      </c>
      <c r="PE14" s="21">
        <f t="shared" si="169"/>
        <v>0</v>
      </c>
      <c r="PF14" s="21">
        <f t="shared" si="169"/>
        <v>0</v>
      </c>
      <c r="PG14" s="17">
        <f t="shared" si="170"/>
        <v>15</v>
      </c>
      <c r="PH14" s="21">
        <f t="shared" si="171"/>
        <v>80</v>
      </c>
      <c r="PI14" s="21">
        <f t="shared" si="171"/>
        <v>20</v>
      </c>
      <c r="PJ14" s="21">
        <f t="shared" si="171"/>
        <v>0</v>
      </c>
      <c r="PK14" s="21">
        <f t="shared" si="171"/>
        <v>0</v>
      </c>
      <c r="PL14" s="17">
        <f t="shared" si="172"/>
        <v>15</v>
      </c>
      <c r="PM14" s="21">
        <f t="shared" si="173"/>
        <v>73.333333333333329</v>
      </c>
      <c r="PN14" s="21">
        <f t="shared" si="173"/>
        <v>26.666666666666668</v>
      </c>
      <c r="PO14" s="21">
        <f t="shared" si="173"/>
        <v>0</v>
      </c>
      <c r="PP14" s="21">
        <f t="shared" si="173"/>
        <v>0</v>
      </c>
      <c r="PQ14" s="17">
        <f t="shared" si="174"/>
        <v>15</v>
      </c>
      <c r="PR14" s="21">
        <f t="shared" si="175"/>
        <v>80</v>
      </c>
      <c r="PS14" s="21">
        <f t="shared" si="175"/>
        <v>20</v>
      </c>
      <c r="PT14" s="21">
        <f t="shared" si="175"/>
        <v>0</v>
      </c>
      <c r="PU14" s="21">
        <f t="shared" si="175"/>
        <v>0</v>
      </c>
      <c r="PV14" s="17">
        <f t="shared" si="176"/>
        <v>15</v>
      </c>
      <c r="PW14" s="21">
        <f t="shared" si="177"/>
        <v>80</v>
      </c>
      <c r="PX14" s="21">
        <f t="shared" si="177"/>
        <v>20</v>
      </c>
      <c r="PY14" s="21">
        <f t="shared" si="177"/>
        <v>0</v>
      </c>
      <c r="PZ14" s="21">
        <f t="shared" si="177"/>
        <v>0</v>
      </c>
      <c r="QA14" s="17">
        <f t="shared" si="178"/>
        <v>15</v>
      </c>
      <c r="QB14" s="21">
        <f t="shared" si="179"/>
        <v>26.666666666666668</v>
      </c>
      <c r="QC14" s="21">
        <f t="shared" si="179"/>
        <v>46.666666666666664</v>
      </c>
      <c r="QD14" s="21">
        <f t="shared" si="179"/>
        <v>26.666666666666668</v>
      </c>
      <c r="QE14" s="21">
        <f t="shared" si="179"/>
        <v>0</v>
      </c>
      <c r="QF14" s="17">
        <f t="shared" si="180"/>
        <v>15</v>
      </c>
      <c r="QG14" s="21">
        <f t="shared" si="181"/>
        <v>73.333333333333329</v>
      </c>
      <c r="QH14" s="21">
        <f t="shared" si="181"/>
        <v>26.666666666666668</v>
      </c>
      <c r="QI14" s="21">
        <f t="shared" si="181"/>
        <v>0</v>
      </c>
      <c r="QJ14" s="21">
        <f t="shared" si="181"/>
        <v>0</v>
      </c>
      <c r="QK14" s="17">
        <f t="shared" si="182"/>
        <v>15</v>
      </c>
      <c r="QL14" s="21">
        <f t="shared" si="183"/>
        <v>53.333333333333336</v>
      </c>
      <c r="QM14" s="21">
        <f t="shared" si="183"/>
        <v>46.666666666666664</v>
      </c>
      <c r="QN14" s="21">
        <f t="shared" si="183"/>
        <v>0</v>
      </c>
      <c r="QO14" s="21">
        <f t="shared" si="183"/>
        <v>0</v>
      </c>
      <c r="QP14" s="17">
        <f t="shared" si="184"/>
        <v>15</v>
      </c>
      <c r="QQ14" s="21">
        <f t="shared" si="185"/>
        <v>93.333333333333329</v>
      </c>
      <c r="QR14" s="21">
        <f t="shared" si="185"/>
        <v>0</v>
      </c>
      <c r="QS14" s="21">
        <f t="shared" si="185"/>
        <v>6.666666666666667</v>
      </c>
      <c r="QT14" s="21">
        <f t="shared" si="185"/>
        <v>0</v>
      </c>
      <c r="QU14" s="17">
        <f t="shared" si="186"/>
        <v>15</v>
      </c>
      <c r="QV14" s="21">
        <f t="shared" si="187"/>
        <v>33.333333333333329</v>
      </c>
      <c r="QW14" s="21">
        <f t="shared" si="187"/>
        <v>53.333333333333336</v>
      </c>
      <c r="QX14" s="21">
        <f t="shared" si="187"/>
        <v>13.333333333333334</v>
      </c>
      <c r="QY14" s="21">
        <f t="shared" si="187"/>
        <v>0</v>
      </c>
      <c r="QZ14" s="17">
        <f t="shared" si="188"/>
        <v>15</v>
      </c>
      <c r="RA14" s="21">
        <f t="shared" si="189"/>
        <v>26.666666666666668</v>
      </c>
      <c r="RB14" s="21">
        <f t="shared" si="189"/>
        <v>20</v>
      </c>
      <c r="RC14" s="21">
        <f t="shared" si="189"/>
        <v>6.666666666666667</v>
      </c>
      <c r="RD14" s="21">
        <f t="shared" si="189"/>
        <v>0</v>
      </c>
      <c r="RE14" s="21">
        <f t="shared" si="189"/>
        <v>40</v>
      </c>
      <c r="RF14" s="21">
        <f t="shared" si="189"/>
        <v>6.666666666666667</v>
      </c>
      <c r="RG14" s="21">
        <f t="shared" si="189"/>
        <v>0</v>
      </c>
      <c r="RH14" s="17">
        <f t="shared" si="190"/>
        <v>15</v>
      </c>
      <c r="RI14" s="21">
        <f t="shared" si="191"/>
        <v>13.333333333333334</v>
      </c>
      <c r="RJ14" s="21">
        <f t="shared" si="191"/>
        <v>6.666666666666667</v>
      </c>
      <c r="RK14" s="21">
        <f t="shared" si="191"/>
        <v>0</v>
      </c>
      <c r="RL14" s="21">
        <f t="shared" si="191"/>
        <v>40</v>
      </c>
      <c r="RM14" s="21">
        <f t="shared" si="191"/>
        <v>26.666666666666668</v>
      </c>
      <c r="RN14" s="21">
        <f t="shared" si="191"/>
        <v>13.333333333333334</v>
      </c>
      <c r="RO14" s="32">
        <f t="shared" si="192"/>
        <v>76.538461538461533</v>
      </c>
      <c r="RP14" s="17">
        <f t="shared" si="192"/>
        <v>15</v>
      </c>
      <c r="RQ14" s="21">
        <f t="shared" si="193"/>
        <v>26.666666666666668</v>
      </c>
      <c r="RR14" s="21">
        <f t="shared" si="193"/>
        <v>0</v>
      </c>
      <c r="RS14" s="21">
        <f t="shared" si="193"/>
        <v>33.333333333333329</v>
      </c>
      <c r="RT14" s="21">
        <f t="shared" si="193"/>
        <v>33.333333333333329</v>
      </c>
      <c r="RU14" s="21">
        <f t="shared" si="193"/>
        <v>66.666666666666657</v>
      </c>
      <c r="RV14" s="21">
        <f t="shared" si="193"/>
        <v>40</v>
      </c>
      <c r="RW14" s="21">
        <f t="shared" si="193"/>
        <v>0</v>
      </c>
      <c r="RX14" s="21">
        <f t="shared" si="193"/>
        <v>0</v>
      </c>
    </row>
    <row r="15" spans="1:492" ht="15" customHeight="1" x14ac:dyDescent="0.15">
      <c r="A15" s="3" t="s">
        <v>471</v>
      </c>
      <c r="B15" s="26" t="s">
        <v>371</v>
      </c>
      <c r="C15" s="17">
        <f t="shared" si="50"/>
        <v>17</v>
      </c>
      <c r="D15" s="21">
        <f t="shared" si="194"/>
        <v>17.647058823529413</v>
      </c>
      <c r="E15" s="21">
        <f t="shared" si="194"/>
        <v>11.76470588235294</v>
      </c>
      <c r="F15" s="21">
        <f t="shared" si="194"/>
        <v>23.52941176470588</v>
      </c>
      <c r="G15" s="21">
        <f t="shared" si="194"/>
        <v>17.647058823529413</v>
      </c>
      <c r="H15" s="21">
        <f t="shared" si="194"/>
        <v>11.76470588235294</v>
      </c>
      <c r="I15" s="21">
        <f t="shared" si="194"/>
        <v>5.8823529411764701</v>
      </c>
      <c r="J15" s="21">
        <f t="shared" si="194"/>
        <v>11.76470588235294</v>
      </c>
      <c r="K15" s="17">
        <f t="shared" si="51"/>
        <v>17</v>
      </c>
      <c r="L15" s="59"/>
      <c r="M15" s="60"/>
      <c r="N15" s="60"/>
      <c r="O15" s="60"/>
      <c r="P15" s="60"/>
      <c r="Q15" s="61"/>
      <c r="R15" s="17">
        <f t="shared" si="53"/>
        <v>17</v>
      </c>
      <c r="S15" s="21">
        <f t="shared" si="54"/>
        <v>35.294117647058826</v>
      </c>
      <c r="T15" s="21">
        <f t="shared" si="54"/>
        <v>17.647058823529413</v>
      </c>
      <c r="U15" s="21">
        <f t="shared" si="54"/>
        <v>0</v>
      </c>
      <c r="V15" s="21">
        <f t="shared" si="54"/>
        <v>11.76470588235294</v>
      </c>
      <c r="W15" s="21">
        <f t="shared" si="54"/>
        <v>0</v>
      </c>
      <c r="X15" s="21">
        <f t="shared" si="54"/>
        <v>17.647058823529413</v>
      </c>
      <c r="Y15" s="21">
        <f t="shared" si="54"/>
        <v>11.76470588235294</v>
      </c>
      <c r="Z15" s="21">
        <f t="shared" si="54"/>
        <v>5.8823529411764701</v>
      </c>
      <c r="AA15" s="52">
        <f t="shared" si="55"/>
        <v>8448.625</v>
      </c>
      <c r="AB15" s="17">
        <f t="shared" si="55"/>
        <v>17</v>
      </c>
      <c r="AC15" s="21">
        <f t="shared" si="56"/>
        <v>52.941176470588239</v>
      </c>
      <c r="AD15" s="21">
        <f t="shared" si="56"/>
        <v>11.76470588235294</v>
      </c>
      <c r="AE15" s="21">
        <f t="shared" si="56"/>
        <v>5.8823529411764701</v>
      </c>
      <c r="AF15" s="21">
        <f t="shared" si="56"/>
        <v>11.76470588235294</v>
      </c>
      <c r="AG15" s="21">
        <f t="shared" si="56"/>
        <v>11.76470588235294</v>
      </c>
      <c r="AH15" s="21">
        <f t="shared" si="56"/>
        <v>5.8823529411764701</v>
      </c>
      <c r="AI15" s="52">
        <f t="shared" si="57"/>
        <v>4.3125</v>
      </c>
      <c r="AJ15" s="17">
        <f t="shared" si="57"/>
        <v>17</v>
      </c>
      <c r="AK15" s="59"/>
      <c r="AL15" s="60"/>
      <c r="AM15" s="60"/>
      <c r="AN15" s="60"/>
      <c r="AO15" s="60"/>
      <c r="AP15" s="60"/>
      <c r="AQ15" s="61"/>
      <c r="AR15" s="17">
        <f t="shared" si="59"/>
        <v>17</v>
      </c>
      <c r="AS15" s="21">
        <f t="shared" si="60"/>
        <v>17.647058823529413</v>
      </c>
      <c r="AT15" s="21">
        <f t="shared" si="60"/>
        <v>23.52941176470588</v>
      </c>
      <c r="AU15" s="21">
        <f t="shared" si="60"/>
        <v>5.8823529411764701</v>
      </c>
      <c r="AV15" s="21">
        <f t="shared" si="60"/>
        <v>17.647058823529413</v>
      </c>
      <c r="AW15" s="21">
        <f t="shared" si="60"/>
        <v>5.8823529411764701</v>
      </c>
      <c r="AX15" s="21">
        <f t="shared" si="60"/>
        <v>11.76470588235294</v>
      </c>
      <c r="AY15" s="21">
        <f t="shared" si="60"/>
        <v>17.647058823529413</v>
      </c>
      <c r="AZ15" s="21">
        <f t="shared" si="60"/>
        <v>0</v>
      </c>
      <c r="BA15" s="52">
        <f t="shared" si="61"/>
        <v>40.529411764705884</v>
      </c>
      <c r="BB15" s="17">
        <f t="shared" si="61"/>
        <v>17</v>
      </c>
      <c r="BC15" s="59"/>
      <c r="BD15" s="60"/>
      <c r="BE15" s="60"/>
      <c r="BF15" s="60"/>
      <c r="BG15" s="60"/>
      <c r="BH15" s="60"/>
      <c r="BI15" s="60"/>
      <c r="BJ15" s="61"/>
      <c r="BK15" s="52">
        <f t="shared" si="63"/>
        <v>8.375</v>
      </c>
      <c r="BL15" s="17">
        <f t="shared" si="63"/>
        <v>17</v>
      </c>
      <c r="BM15" s="21">
        <f t="shared" si="64"/>
        <v>41.17647058823529</v>
      </c>
      <c r="BN15" s="21">
        <f t="shared" si="65"/>
        <v>23.52941176470588</v>
      </c>
      <c r="BO15" s="21">
        <f t="shared" si="66"/>
        <v>11.76470588235294</v>
      </c>
      <c r="BP15" s="21">
        <f t="shared" si="67"/>
        <v>0</v>
      </c>
      <c r="BQ15" s="21">
        <f t="shared" si="68"/>
        <v>23.52941176470588</v>
      </c>
      <c r="BR15" s="52">
        <f t="shared" si="69"/>
        <v>0.61538461538461542</v>
      </c>
      <c r="BS15" s="17">
        <f t="shared" si="69"/>
        <v>17</v>
      </c>
      <c r="BT15" s="21">
        <f t="shared" si="70"/>
        <v>64.705882352941174</v>
      </c>
      <c r="BU15" s="21">
        <f t="shared" si="71"/>
        <v>11.76470588235294</v>
      </c>
      <c r="BV15" s="21">
        <f t="shared" si="72"/>
        <v>5.8823529411764701</v>
      </c>
      <c r="BW15" s="21">
        <f t="shared" si="73"/>
        <v>0</v>
      </c>
      <c r="BX15" s="21">
        <f t="shared" si="74"/>
        <v>17.647058823529413</v>
      </c>
      <c r="BY15" s="52">
        <f t="shared" si="75"/>
        <v>0.2857142857142857</v>
      </c>
      <c r="BZ15" s="17">
        <f t="shared" si="75"/>
        <v>17</v>
      </c>
      <c r="CA15" s="21">
        <f t="shared" si="76"/>
        <v>70.588235294117652</v>
      </c>
      <c r="CB15" s="21">
        <f t="shared" si="77"/>
        <v>5.8823529411764701</v>
      </c>
      <c r="CC15" s="21">
        <f t="shared" si="78"/>
        <v>5.8823529411764701</v>
      </c>
      <c r="CD15" s="21">
        <f t="shared" si="79"/>
        <v>0</v>
      </c>
      <c r="CE15" s="21">
        <f t="shared" si="80"/>
        <v>17.647058823529413</v>
      </c>
      <c r="CF15" s="52">
        <f t="shared" si="81"/>
        <v>0.21428571428571427</v>
      </c>
      <c r="CG15" s="17">
        <f t="shared" si="81"/>
        <v>17</v>
      </c>
      <c r="CH15" s="21">
        <f t="shared" si="82"/>
        <v>35.294117647058826</v>
      </c>
      <c r="CI15" s="21">
        <f t="shared" si="83"/>
        <v>29.411764705882355</v>
      </c>
      <c r="CJ15" s="21">
        <f t="shared" si="84"/>
        <v>0</v>
      </c>
      <c r="CK15" s="21">
        <f t="shared" si="85"/>
        <v>17.647058823529413</v>
      </c>
      <c r="CL15" s="21">
        <f t="shared" si="86"/>
        <v>17.647058823529413</v>
      </c>
      <c r="CM15" s="52">
        <f t="shared" si="87"/>
        <v>1.6428571428571428</v>
      </c>
      <c r="CN15" s="17">
        <f t="shared" si="87"/>
        <v>17</v>
      </c>
      <c r="CO15" s="21">
        <f t="shared" si="88"/>
        <v>11.76470588235294</v>
      </c>
      <c r="CP15" s="21">
        <f t="shared" si="88"/>
        <v>35.294117647058826</v>
      </c>
      <c r="CQ15" s="21">
        <f t="shared" si="88"/>
        <v>5.8823529411764701</v>
      </c>
      <c r="CR15" s="21">
        <f t="shared" si="88"/>
        <v>11.76470588235294</v>
      </c>
      <c r="CS15" s="21">
        <f t="shared" si="88"/>
        <v>11.76470588235294</v>
      </c>
      <c r="CT15" s="21">
        <f t="shared" si="88"/>
        <v>0</v>
      </c>
      <c r="CU15" s="21">
        <f t="shared" si="88"/>
        <v>23.52941176470588</v>
      </c>
      <c r="CV15" s="52">
        <f t="shared" si="89"/>
        <v>2.1538461538461537</v>
      </c>
      <c r="CW15" s="17">
        <f t="shared" si="89"/>
        <v>17</v>
      </c>
      <c r="CX15" s="21">
        <f t="shared" si="90"/>
        <v>11.76470588235294</v>
      </c>
      <c r="CY15" s="21">
        <f t="shared" si="90"/>
        <v>0</v>
      </c>
      <c r="CZ15" s="21">
        <f t="shared" si="90"/>
        <v>5.8823529411764701</v>
      </c>
      <c r="DA15" s="21">
        <f t="shared" si="90"/>
        <v>11.76470588235294</v>
      </c>
      <c r="DB15" s="21">
        <f t="shared" si="90"/>
        <v>5.8823529411764701</v>
      </c>
      <c r="DC15" s="21">
        <f t="shared" si="90"/>
        <v>35.294117647058826</v>
      </c>
      <c r="DD15" s="21">
        <f t="shared" si="90"/>
        <v>5.8823529411764701</v>
      </c>
      <c r="DE15" s="21">
        <f t="shared" si="90"/>
        <v>23.52941176470588</v>
      </c>
      <c r="DF15" s="52">
        <f t="shared" si="91"/>
        <v>74.832944832944833</v>
      </c>
      <c r="DG15" s="17">
        <f t="shared" si="91"/>
        <v>17</v>
      </c>
      <c r="DH15" s="21">
        <f t="shared" si="92"/>
        <v>35.294117647058826</v>
      </c>
      <c r="DI15" s="21">
        <f t="shared" si="92"/>
        <v>64.705882352941174</v>
      </c>
      <c r="DJ15" s="21">
        <f t="shared" si="92"/>
        <v>52.941176470588239</v>
      </c>
      <c r="DK15" s="21">
        <f t="shared" si="92"/>
        <v>47.058823529411761</v>
      </c>
      <c r="DL15" s="21">
        <f t="shared" si="92"/>
        <v>47.058823529411761</v>
      </c>
      <c r="DM15" s="21">
        <f t="shared" si="92"/>
        <v>70.588235294117652</v>
      </c>
      <c r="DN15" s="21">
        <f t="shared" si="92"/>
        <v>70.588235294117652</v>
      </c>
      <c r="DO15" s="21">
        <f t="shared" si="92"/>
        <v>70.588235294117652</v>
      </c>
      <c r="DP15" s="21">
        <f t="shared" si="92"/>
        <v>47.058823529411761</v>
      </c>
      <c r="DQ15" s="21">
        <f t="shared" si="92"/>
        <v>52.941176470588239</v>
      </c>
      <c r="DR15" s="21">
        <f t="shared" si="92"/>
        <v>23.52941176470588</v>
      </c>
      <c r="DS15" s="21">
        <f t="shared" si="92"/>
        <v>5.8823529411764701</v>
      </c>
      <c r="DT15" s="17">
        <f t="shared" si="93"/>
        <v>17</v>
      </c>
      <c r="DU15" s="21">
        <f t="shared" si="94"/>
        <v>41.17647058823529</v>
      </c>
      <c r="DV15" s="21">
        <f t="shared" si="94"/>
        <v>11.76470588235294</v>
      </c>
      <c r="DW15" s="21">
        <f t="shared" si="94"/>
        <v>5.8823529411764701</v>
      </c>
      <c r="DX15" s="21">
        <f t="shared" si="94"/>
        <v>11.76470588235294</v>
      </c>
      <c r="DY15" s="21">
        <f t="shared" si="94"/>
        <v>0</v>
      </c>
      <c r="DZ15" s="21">
        <f t="shared" si="94"/>
        <v>5.8823529411764701</v>
      </c>
      <c r="EA15" s="21">
        <f t="shared" si="94"/>
        <v>23.52941176470588</v>
      </c>
      <c r="EB15" s="32">
        <f t="shared" si="95"/>
        <v>53.769230769230766</v>
      </c>
      <c r="EC15" s="17">
        <f t="shared" si="95"/>
        <v>17</v>
      </c>
      <c r="ED15" s="21">
        <f t="shared" si="96"/>
        <v>23.52941176470588</v>
      </c>
      <c r="EE15" s="21">
        <f t="shared" si="96"/>
        <v>0</v>
      </c>
      <c r="EF15" s="21">
        <f t="shared" si="96"/>
        <v>17.647058823529413</v>
      </c>
      <c r="EG15" s="21">
        <f t="shared" si="96"/>
        <v>0</v>
      </c>
      <c r="EH15" s="21">
        <f t="shared" si="96"/>
        <v>11.76470588235294</v>
      </c>
      <c r="EI15" s="21">
        <f t="shared" si="96"/>
        <v>0</v>
      </c>
      <c r="EJ15" s="21">
        <f t="shared" si="96"/>
        <v>47.058823529411761</v>
      </c>
      <c r="EK15" s="32">
        <f t="shared" si="97"/>
        <v>721.22222222222217</v>
      </c>
      <c r="EL15" s="17">
        <f t="shared" si="97"/>
        <v>17</v>
      </c>
      <c r="EM15" s="21">
        <f t="shared" si="98"/>
        <v>5.8823529411764701</v>
      </c>
      <c r="EN15" s="21">
        <f t="shared" si="98"/>
        <v>94.117647058823522</v>
      </c>
      <c r="EO15" s="21">
        <f t="shared" si="98"/>
        <v>0</v>
      </c>
      <c r="EP15" s="17">
        <f t="shared" si="99"/>
        <v>17</v>
      </c>
      <c r="EQ15" s="21">
        <f t="shared" si="100"/>
        <v>0</v>
      </c>
      <c r="ER15" s="21">
        <f t="shared" si="100"/>
        <v>94.117647058823522</v>
      </c>
      <c r="ES15" s="21">
        <f t="shared" si="100"/>
        <v>5.8823529411764701</v>
      </c>
      <c r="ET15" s="17">
        <f t="shared" si="101"/>
        <v>17</v>
      </c>
      <c r="EU15" s="59"/>
      <c r="EV15" s="60"/>
      <c r="EW15" s="60"/>
      <c r="EX15" s="60"/>
      <c r="EY15" s="61"/>
      <c r="EZ15" s="17">
        <f t="shared" si="103"/>
        <v>0</v>
      </c>
      <c r="FA15" s="21">
        <f t="shared" si="104"/>
        <v>0</v>
      </c>
      <c r="FB15" s="21">
        <f t="shared" si="104"/>
        <v>0</v>
      </c>
      <c r="FC15" s="21">
        <f t="shared" si="104"/>
        <v>0</v>
      </c>
      <c r="FD15" s="21">
        <f t="shared" si="104"/>
        <v>0</v>
      </c>
      <c r="FE15" s="21">
        <f t="shared" si="104"/>
        <v>0</v>
      </c>
      <c r="FF15" s="21">
        <f t="shared" si="104"/>
        <v>0</v>
      </c>
      <c r="FG15" s="17">
        <f t="shared" si="105"/>
        <v>17</v>
      </c>
      <c r="FH15" s="21">
        <f t="shared" si="106"/>
        <v>23.52941176470588</v>
      </c>
      <c r="FI15" s="21">
        <f t="shared" si="106"/>
        <v>29.411764705882355</v>
      </c>
      <c r="FJ15" s="21">
        <f t="shared" si="106"/>
        <v>0</v>
      </c>
      <c r="FK15" s="21">
        <f t="shared" si="106"/>
        <v>0</v>
      </c>
      <c r="FL15" s="21">
        <f t="shared" si="106"/>
        <v>17.647058823529413</v>
      </c>
      <c r="FM15" s="21">
        <f t="shared" si="106"/>
        <v>41.17647058823529</v>
      </c>
      <c r="FN15" s="21">
        <f t="shared" si="106"/>
        <v>11.76470588235294</v>
      </c>
      <c r="FO15" s="21">
        <f t="shared" si="106"/>
        <v>17.647058823529413</v>
      </c>
      <c r="FP15" s="21">
        <f t="shared" si="106"/>
        <v>5.8823529411764701</v>
      </c>
      <c r="FQ15" s="17">
        <f t="shared" si="107"/>
        <v>17</v>
      </c>
      <c r="FR15" s="21">
        <f t="shared" si="108"/>
        <v>29.411764705882355</v>
      </c>
      <c r="FS15" s="21">
        <f t="shared" si="108"/>
        <v>17.647058823529413</v>
      </c>
      <c r="FT15" s="21">
        <f t="shared" si="108"/>
        <v>11.76470588235294</v>
      </c>
      <c r="FU15" s="21">
        <f t="shared" si="108"/>
        <v>5.8823529411764701</v>
      </c>
      <c r="FV15" s="21">
        <f t="shared" si="108"/>
        <v>0</v>
      </c>
      <c r="FW15" s="21">
        <f t="shared" si="108"/>
        <v>23.52941176470588</v>
      </c>
      <c r="FX15" s="21">
        <f t="shared" si="108"/>
        <v>11.76470588235294</v>
      </c>
      <c r="FY15" s="21">
        <f t="shared" si="108"/>
        <v>0</v>
      </c>
      <c r="FZ15" s="32">
        <f t="shared" si="109"/>
        <v>222.58823529411765</v>
      </c>
      <c r="GA15" s="17">
        <f t="shared" si="109"/>
        <v>17</v>
      </c>
      <c r="GB15" s="21">
        <f t="shared" si="110"/>
        <v>47.058823529411761</v>
      </c>
      <c r="GC15" s="21">
        <f t="shared" si="110"/>
        <v>5.8823529411764701</v>
      </c>
      <c r="GD15" s="21">
        <f t="shared" si="110"/>
        <v>23.52941176470588</v>
      </c>
      <c r="GE15" s="21">
        <f t="shared" si="110"/>
        <v>11.76470588235294</v>
      </c>
      <c r="GF15" s="21">
        <f t="shared" si="110"/>
        <v>5.8823529411764701</v>
      </c>
      <c r="GG15" s="21">
        <f t="shared" si="110"/>
        <v>0</v>
      </c>
      <c r="GH15" s="21">
        <f t="shared" si="110"/>
        <v>5.8823529411764701</v>
      </c>
      <c r="GI15" s="32">
        <f t="shared" si="111"/>
        <v>4.4375</v>
      </c>
      <c r="GJ15" s="17">
        <f t="shared" si="111"/>
        <v>12</v>
      </c>
      <c r="GK15" s="21">
        <f t="shared" si="112"/>
        <v>25</v>
      </c>
      <c r="GL15" s="21">
        <f t="shared" si="112"/>
        <v>50</v>
      </c>
      <c r="GM15" s="21">
        <f t="shared" si="112"/>
        <v>0</v>
      </c>
      <c r="GN15" s="21">
        <f t="shared" si="112"/>
        <v>0</v>
      </c>
      <c r="GO15" s="21">
        <f t="shared" si="112"/>
        <v>8.3333333333333321</v>
      </c>
      <c r="GP15" s="21">
        <f t="shared" si="112"/>
        <v>8.3333333333333321</v>
      </c>
      <c r="GQ15" s="21">
        <f t="shared" si="112"/>
        <v>8.3333333333333321</v>
      </c>
      <c r="GR15" s="32">
        <f t="shared" si="113"/>
        <v>17.975684534118042</v>
      </c>
      <c r="GS15" s="17">
        <f t="shared" si="113"/>
        <v>17</v>
      </c>
      <c r="GT15" s="21">
        <f t="shared" si="114"/>
        <v>41.17647058823529</v>
      </c>
      <c r="GU15" s="21">
        <f t="shared" si="114"/>
        <v>5.8823529411764701</v>
      </c>
      <c r="GV15" s="21">
        <f t="shared" si="114"/>
        <v>5.8823529411764701</v>
      </c>
      <c r="GW15" s="21">
        <f t="shared" si="114"/>
        <v>11.76470588235294</v>
      </c>
      <c r="GX15" s="21">
        <f t="shared" si="114"/>
        <v>5.8823529411764701</v>
      </c>
      <c r="GY15" s="21">
        <f t="shared" si="114"/>
        <v>11.76470588235294</v>
      </c>
      <c r="GZ15" s="21">
        <f t="shared" si="114"/>
        <v>17.647058823529413</v>
      </c>
      <c r="HA15" s="32">
        <f t="shared" si="115"/>
        <v>59.428571428571431</v>
      </c>
      <c r="HB15" s="17">
        <f t="shared" si="115"/>
        <v>12</v>
      </c>
      <c r="HC15" s="21">
        <f t="shared" si="116"/>
        <v>0</v>
      </c>
      <c r="HD15" s="21">
        <f t="shared" si="116"/>
        <v>33.333333333333329</v>
      </c>
      <c r="HE15" s="21">
        <f t="shared" si="116"/>
        <v>0</v>
      </c>
      <c r="HF15" s="21">
        <f t="shared" si="116"/>
        <v>16.666666666666664</v>
      </c>
      <c r="HG15" s="21">
        <f t="shared" si="116"/>
        <v>16.666666666666664</v>
      </c>
      <c r="HH15" s="21">
        <f t="shared" si="116"/>
        <v>33.333333333333329</v>
      </c>
      <c r="HI15" s="32">
        <f t="shared" si="117"/>
        <v>71.350087606943191</v>
      </c>
      <c r="HJ15" s="17">
        <f t="shared" si="117"/>
        <v>12</v>
      </c>
      <c r="HK15" s="21">
        <f t="shared" si="118"/>
        <v>16.666666666666664</v>
      </c>
      <c r="HL15" s="21">
        <f t="shared" si="118"/>
        <v>8.3333333333333321</v>
      </c>
      <c r="HM15" s="21">
        <f t="shared" si="118"/>
        <v>16.666666666666664</v>
      </c>
      <c r="HN15" s="21">
        <f t="shared" si="118"/>
        <v>33.333333333333329</v>
      </c>
      <c r="HO15" s="21">
        <f t="shared" si="118"/>
        <v>0</v>
      </c>
      <c r="HP15" s="21">
        <f t="shared" si="118"/>
        <v>25</v>
      </c>
      <c r="HQ15" s="32">
        <f t="shared" si="119"/>
        <v>26.657064984304473</v>
      </c>
      <c r="HR15" s="17">
        <f t="shared" si="119"/>
        <v>17</v>
      </c>
      <c r="HS15" s="21">
        <f t="shared" si="120"/>
        <v>41.17647058823529</v>
      </c>
      <c r="HT15" s="21">
        <f t="shared" si="120"/>
        <v>17.647058823529413</v>
      </c>
      <c r="HU15" s="21">
        <f t="shared" si="120"/>
        <v>11.76470588235294</v>
      </c>
      <c r="HV15" s="21">
        <f t="shared" si="120"/>
        <v>5.8823529411764701</v>
      </c>
      <c r="HW15" s="21">
        <f t="shared" si="120"/>
        <v>5.8823529411764701</v>
      </c>
      <c r="HX15" s="21">
        <f t="shared" si="120"/>
        <v>5.8823529411764701</v>
      </c>
      <c r="HY15" s="21">
        <f t="shared" si="120"/>
        <v>5.8823529411764701</v>
      </c>
      <c r="HZ15" s="21">
        <f t="shared" si="120"/>
        <v>5.8823529411764701</v>
      </c>
      <c r="IA15" s="32">
        <f t="shared" si="121"/>
        <v>58.25</v>
      </c>
      <c r="IB15" s="17">
        <f t="shared" si="121"/>
        <v>12</v>
      </c>
      <c r="IC15" s="21">
        <f t="shared" si="122"/>
        <v>41.666666666666671</v>
      </c>
      <c r="ID15" s="21">
        <f t="shared" si="122"/>
        <v>33.333333333333329</v>
      </c>
      <c r="IE15" s="21">
        <f t="shared" si="122"/>
        <v>8.3333333333333321</v>
      </c>
      <c r="IF15" s="21">
        <f t="shared" si="122"/>
        <v>8.3333333333333321</v>
      </c>
      <c r="IG15" s="21">
        <f t="shared" si="122"/>
        <v>0</v>
      </c>
      <c r="IH15" s="21">
        <f t="shared" si="122"/>
        <v>8.3333333333333321</v>
      </c>
      <c r="II15" s="32">
        <f t="shared" si="123"/>
        <v>21.91161293139146</v>
      </c>
      <c r="IJ15" s="17">
        <f t="shared" si="123"/>
        <v>17</v>
      </c>
      <c r="IK15" s="21">
        <f t="shared" si="124"/>
        <v>23.52941176470588</v>
      </c>
      <c r="IL15" s="21">
        <f t="shared" si="124"/>
        <v>0</v>
      </c>
      <c r="IM15" s="21">
        <f t="shared" si="124"/>
        <v>11.76470588235294</v>
      </c>
      <c r="IN15" s="21">
        <f t="shared" si="124"/>
        <v>0</v>
      </c>
      <c r="IO15" s="21">
        <f t="shared" si="124"/>
        <v>5.8823529411764701</v>
      </c>
      <c r="IP15" s="21">
        <f t="shared" si="124"/>
        <v>11.76470588235294</v>
      </c>
      <c r="IQ15" s="21">
        <f t="shared" si="124"/>
        <v>11.76470588235294</v>
      </c>
      <c r="IR15" s="21">
        <f t="shared" si="124"/>
        <v>35.294117647058826</v>
      </c>
      <c r="IS15" s="32">
        <f t="shared" si="125"/>
        <v>497.09090909090907</v>
      </c>
      <c r="IT15" s="17">
        <f t="shared" si="125"/>
        <v>17</v>
      </c>
      <c r="IU15" s="21">
        <f t="shared" si="126"/>
        <v>70.588235294117652</v>
      </c>
      <c r="IV15" s="21">
        <f t="shared" si="126"/>
        <v>23.52941176470588</v>
      </c>
      <c r="IW15" s="21">
        <f t="shared" si="126"/>
        <v>5.8823529411764701</v>
      </c>
      <c r="IX15" s="17">
        <f t="shared" si="125"/>
        <v>17</v>
      </c>
      <c r="IY15" s="21">
        <f t="shared" si="127"/>
        <v>41.17647058823529</v>
      </c>
      <c r="IZ15" s="21">
        <f t="shared" si="127"/>
        <v>5.8823529411764701</v>
      </c>
      <c r="JA15" s="21">
        <f t="shared" si="127"/>
        <v>11.76470588235294</v>
      </c>
      <c r="JB15" s="21">
        <f t="shared" si="127"/>
        <v>5.8823529411764701</v>
      </c>
      <c r="JC15" s="21">
        <f t="shared" si="127"/>
        <v>11.76470588235294</v>
      </c>
      <c r="JD15" s="21">
        <f t="shared" si="127"/>
        <v>5.8823529411764701</v>
      </c>
      <c r="JE15" s="21">
        <f t="shared" si="127"/>
        <v>5.8823529411764701</v>
      </c>
      <c r="JF15" s="21">
        <f t="shared" si="127"/>
        <v>11.76470588235294</v>
      </c>
      <c r="JG15" s="32">
        <f t="shared" si="128"/>
        <v>26.133333333333333</v>
      </c>
      <c r="JH15" s="17">
        <f t="shared" si="128"/>
        <v>10</v>
      </c>
      <c r="JI15" s="21">
        <f t="shared" si="129"/>
        <v>30</v>
      </c>
      <c r="JJ15" s="21">
        <f t="shared" si="129"/>
        <v>0</v>
      </c>
      <c r="JK15" s="21">
        <f t="shared" si="129"/>
        <v>0</v>
      </c>
      <c r="JL15" s="21">
        <f t="shared" si="129"/>
        <v>40</v>
      </c>
      <c r="JM15" s="21">
        <f t="shared" si="129"/>
        <v>30</v>
      </c>
      <c r="JN15" s="32">
        <f t="shared" si="130"/>
        <v>78.355975821413608</v>
      </c>
      <c r="JO15" s="17">
        <f t="shared" si="130"/>
        <v>17</v>
      </c>
      <c r="JP15" s="21">
        <f t="shared" si="131"/>
        <v>5.8823529411764701</v>
      </c>
      <c r="JQ15" s="21">
        <f t="shared" si="131"/>
        <v>23.52941176470588</v>
      </c>
      <c r="JR15" s="21">
        <f t="shared" si="131"/>
        <v>52.941176470588239</v>
      </c>
      <c r="JS15" s="21">
        <f t="shared" si="131"/>
        <v>17.647058823529413</v>
      </c>
      <c r="JT15" s="17">
        <f t="shared" si="132"/>
        <v>17</v>
      </c>
      <c r="JU15" s="21">
        <f t="shared" si="133"/>
        <v>52.941176470588239</v>
      </c>
      <c r="JV15" s="21">
        <f t="shared" si="133"/>
        <v>41.17647058823529</v>
      </c>
      <c r="JW15" s="21">
        <f t="shared" si="133"/>
        <v>5.8823529411764701</v>
      </c>
      <c r="JX15" s="17">
        <f t="shared" si="134"/>
        <v>17</v>
      </c>
      <c r="JY15" s="21">
        <f t="shared" si="135"/>
        <v>41.17647058823529</v>
      </c>
      <c r="JZ15" s="21">
        <f t="shared" si="135"/>
        <v>0</v>
      </c>
      <c r="KA15" s="21">
        <f t="shared" si="135"/>
        <v>11.76470588235294</v>
      </c>
      <c r="KB15" s="21">
        <f t="shared" si="135"/>
        <v>5.8823529411764701</v>
      </c>
      <c r="KC15" s="21">
        <f t="shared" si="135"/>
        <v>11.76470588235294</v>
      </c>
      <c r="KD15" s="21">
        <f t="shared" si="135"/>
        <v>0</v>
      </c>
      <c r="KE15" s="21">
        <f t="shared" si="135"/>
        <v>0</v>
      </c>
      <c r="KF15" s="21">
        <f t="shared" si="135"/>
        <v>29.411764705882355</v>
      </c>
      <c r="KG15" s="32">
        <f t="shared" si="136"/>
        <v>9</v>
      </c>
      <c r="KH15" s="17">
        <f t="shared" si="136"/>
        <v>10</v>
      </c>
      <c r="KI15" s="21">
        <f t="shared" si="137"/>
        <v>20</v>
      </c>
      <c r="KJ15" s="21">
        <f t="shared" si="137"/>
        <v>0</v>
      </c>
      <c r="KK15" s="21">
        <f t="shared" si="137"/>
        <v>0</v>
      </c>
      <c r="KL15" s="21">
        <f t="shared" si="137"/>
        <v>30</v>
      </c>
      <c r="KM15" s="21">
        <f t="shared" si="137"/>
        <v>50</v>
      </c>
      <c r="KN15" s="32">
        <f t="shared" si="138"/>
        <v>76.883116883116884</v>
      </c>
      <c r="KO15" s="17">
        <f t="shared" si="138"/>
        <v>10</v>
      </c>
      <c r="KP15" s="21">
        <f t="shared" si="139"/>
        <v>70</v>
      </c>
      <c r="KQ15" s="21">
        <f t="shared" si="139"/>
        <v>20</v>
      </c>
      <c r="KR15" s="21">
        <f t="shared" si="139"/>
        <v>10</v>
      </c>
      <c r="KS15" s="21">
        <f t="shared" si="139"/>
        <v>20</v>
      </c>
      <c r="KT15" s="17">
        <f t="shared" si="140"/>
        <v>436</v>
      </c>
      <c r="KU15" s="21">
        <f t="shared" si="141"/>
        <v>33.027522935779821</v>
      </c>
      <c r="KV15" s="21">
        <f t="shared" si="141"/>
        <v>25.917431192660551</v>
      </c>
      <c r="KW15" s="21">
        <f t="shared" si="141"/>
        <v>23.623853211009173</v>
      </c>
      <c r="KX15" s="21">
        <f t="shared" si="141"/>
        <v>0.68807339449541294</v>
      </c>
      <c r="KY15" s="21">
        <f t="shared" si="141"/>
        <v>8.2568807339449553</v>
      </c>
      <c r="KZ15" s="21">
        <f t="shared" si="141"/>
        <v>0</v>
      </c>
      <c r="LA15" s="21">
        <f t="shared" si="141"/>
        <v>0.22935779816513763</v>
      </c>
      <c r="LB15" s="21">
        <f t="shared" si="141"/>
        <v>1.6055045871559634</v>
      </c>
      <c r="LC15" s="21">
        <f t="shared" si="141"/>
        <v>4.1284403669724776</v>
      </c>
      <c r="LD15" s="21">
        <f t="shared" si="141"/>
        <v>0.91743119266055051</v>
      </c>
      <c r="LE15" s="21">
        <f t="shared" si="141"/>
        <v>1.1467889908256881</v>
      </c>
      <c r="LF15" s="21">
        <f t="shared" si="141"/>
        <v>0.45871559633027525</v>
      </c>
      <c r="LG15" s="21">
        <f t="shared" si="141"/>
        <v>0</v>
      </c>
      <c r="LH15" s="17">
        <f t="shared" si="142"/>
        <v>187</v>
      </c>
      <c r="LI15" s="21">
        <f t="shared" si="143"/>
        <v>0</v>
      </c>
      <c r="LJ15" s="21">
        <f t="shared" si="143"/>
        <v>0.53475935828876997</v>
      </c>
      <c r="LK15" s="21">
        <f t="shared" si="143"/>
        <v>58.82352941176471</v>
      </c>
      <c r="LL15" s="21">
        <f t="shared" si="143"/>
        <v>20.320855614973262</v>
      </c>
      <c r="LM15" s="21">
        <f t="shared" si="143"/>
        <v>13.368983957219251</v>
      </c>
      <c r="LN15" s="21">
        <f t="shared" si="143"/>
        <v>3.2085561497326207</v>
      </c>
      <c r="LO15" s="21">
        <f t="shared" si="143"/>
        <v>1.6042780748663104</v>
      </c>
      <c r="LP15" s="21">
        <f t="shared" si="143"/>
        <v>2.1390374331550799</v>
      </c>
      <c r="LQ15" s="21">
        <f t="shared" si="143"/>
        <v>0</v>
      </c>
      <c r="LR15" s="17">
        <f t="shared" si="144"/>
        <v>17</v>
      </c>
      <c r="LS15" s="21">
        <f t="shared" si="145"/>
        <v>23.52941176470588</v>
      </c>
      <c r="LT15" s="21">
        <f t="shared" si="145"/>
        <v>17.647058823529413</v>
      </c>
      <c r="LU15" s="21">
        <f t="shared" si="145"/>
        <v>5.8823529411764701</v>
      </c>
      <c r="LV15" s="21">
        <f t="shared" si="145"/>
        <v>11.76470588235294</v>
      </c>
      <c r="LW15" s="21">
        <f t="shared" si="145"/>
        <v>41.17647058823529</v>
      </c>
      <c r="LX15" s="21">
        <f t="shared" si="145"/>
        <v>0</v>
      </c>
      <c r="LY15" s="52">
        <f t="shared" si="146"/>
        <v>63.823529411764703</v>
      </c>
      <c r="LZ15" s="17">
        <f t="shared" si="146"/>
        <v>17</v>
      </c>
      <c r="MA15" s="21">
        <f t="shared" si="147"/>
        <v>82.35294117647058</v>
      </c>
      <c r="MB15" s="21">
        <f t="shared" si="147"/>
        <v>76.470588235294116</v>
      </c>
      <c r="MC15" s="21">
        <f t="shared" si="147"/>
        <v>76.470588235294116</v>
      </c>
      <c r="MD15" s="21">
        <f t="shared" si="147"/>
        <v>88.235294117647058</v>
      </c>
      <c r="ME15" s="21">
        <f t="shared" si="147"/>
        <v>82.35294117647058</v>
      </c>
      <c r="MF15" s="21">
        <f t="shared" si="147"/>
        <v>82.35294117647058</v>
      </c>
      <c r="MG15" s="21">
        <f t="shared" si="147"/>
        <v>70.588235294117652</v>
      </c>
      <c r="MH15" s="21">
        <f t="shared" si="147"/>
        <v>82.35294117647058</v>
      </c>
      <c r="MI15" s="21">
        <f t="shared" si="147"/>
        <v>82.35294117647058</v>
      </c>
      <c r="MJ15" s="21">
        <f t="shared" si="147"/>
        <v>35.294117647058826</v>
      </c>
      <c r="MK15" s="21">
        <f t="shared" si="147"/>
        <v>23.52941176470588</v>
      </c>
      <c r="ML15" s="21">
        <f t="shared" si="147"/>
        <v>17.647058823529413</v>
      </c>
      <c r="MM15" s="21">
        <f t="shared" si="147"/>
        <v>5.8823529411764701</v>
      </c>
      <c r="MN15" s="21">
        <f t="shared" si="147"/>
        <v>88.235294117647058</v>
      </c>
      <c r="MO15" s="21">
        <f t="shared" si="147"/>
        <v>82.35294117647058</v>
      </c>
      <c r="MP15" s="21">
        <f t="shared" si="147"/>
        <v>82.35294117647058</v>
      </c>
      <c r="MQ15" s="21">
        <f t="shared" si="147"/>
        <v>17.647058823529413</v>
      </c>
      <c r="MR15" s="21">
        <f t="shared" si="147"/>
        <v>0</v>
      </c>
      <c r="MS15" s="17">
        <f t="shared" si="148"/>
        <v>17</v>
      </c>
      <c r="MT15" s="21">
        <f t="shared" si="149"/>
        <v>17.647058823529413</v>
      </c>
      <c r="MU15" s="21">
        <f t="shared" si="149"/>
        <v>29.411764705882355</v>
      </c>
      <c r="MV15" s="21">
        <f t="shared" si="149"/>
        <v>76.470588235294116</v>
      </c>
      <c r="MW15" s="21">
        <f t="shared" si="149"/>
        <v>0</v>
      </c>
      <c r="MX15" s="17">
        <f t="shared" si="150"/>
        <v>17</v>
      </c>
      <c r="MY15" s="21">
        <f t="shared" si="151"/>
        <v>52.941176470588239</v>
      </c>
      <c r="MZ15" s="21">
        <f t="shared" si="151"/>
        <v>41.17647058823529</v>
      </c>
      <c r="NA15" s="21">
        <f t="shared" si="151"/>
        <v>0</v>
      </c>
      <c r="NB15" s="21">
        <f t="shared" si="151"/>
        <v>5.8823529411764701</v>
      </c>
      <c r="NC15" s="17">
        <f t="shared" si="152"/>
        <v>17</v>
      </c>
      <c r="ND15" s="21">
        <f t="shared" si="153"/>
        <v>17.647058823529413</v>
      </c>
      <c r="NE15" s="21">
        <f t="shared" si="153"/>
        <v>64.705882352941174</v>
      </c>
      <c r="NF15" s="21">
        <f t="shared" si="153"/>
        <v>5.8823529411764701</v>
      </c>
      <c r="NG15" s="21">
        <f t="shared" si="153"/>
        <v>11.76470588235294</v>
      </c>
      <c r="NH15" s="17">
        <f t="shared" si="154"/>
        <v>17</v>
      </c>
      <c r="NI15" s="21">
        <f t="shared" si="155"/>
        <v>94.117647058823522</v>
      </c>
      <c r="NJ15" s="21">
        <f t="shared" si="155"/>
        <v>5.8823529411764701</v>
      </c>
      <c r="NK15" s="21">
        <f t="shared" si="155"/>
        <v>0</v>
      </c>
      <c r="NL15" s="21">
        <f t="shared" si="155"/>
        <v>0</v>
      </c>
      <c r="NM15" s="21">
        <f t="shared" si="155"/>
        <v>5.8823529411764701</v>
      </c>
      <c r="NN15" s="17">
        <f t="shared" si="156"/>
        <v>17</v>
      </c>
      <c r="NO15" s="21">
        <f t="shared" si="157"/>
        <v>100</v>
      </c>
      <c r="NP15" s="21">
        <f t="shared" si="157"/>
        <v>0</v>
      </c>
      <c r="NQ15" s="21">
        <f t="shared" si="157"/>
        <v>0</v>
      </c>
      <c r="NR15" s="21">
        <f t="shared" si="157"/>
        <v>0</v>
      </c>
      <c r="NS15" s="21">
        <f t="shared" si="157"/>
        <v>0</v>
      </c>
      <c r="NT15" s="21">
        <f t="shared" si="157"/>
        <v>0</v>
      </c>
      <c r="NU15" s="17">
        <f t="shared" si="158"/>
        <v>17</v>
      </c>
      <c r="NV15" s="21">
        <f t="shared" si="159"/>
        <v>64.705882352941174</v>
      </c>
      <c r="NW15" s="21">
        <f t="shared" si="159"/>
        <v>29.411764705882355</v>
      </c>
      <c r="NX15" s="21">
        <f t="shared" si="159"/>
        <v>5.8823529411764701</v>
      </c>
      <c r="NY15" s="17">
        <f t="shared" si="160"/>
        <v>17</v>
      </c>
      <c r="NZ15" s="21">
        <f t="shared" si="161"/>
        <v>5.8823529411764701</v>
      </c>
      <c r="OA15" s="21">
        <f t="shared" si="161"/>
        <v>0</v>
      </c>
      <c r="OB15" s="21">
        <f t="shared" si="161"/>
        <v>11.76470588235294</v>
      </c>
      <c r="OC15" s="21">
        <f t="shared" si="161"/>
        <v>5.8823529411764701</v>
      </c>
      <c r="OD15" s="21">
        <f t="shared" si="161"/>
        <v>17.647058823529413</v>
      </c>
      <c r="OE15" s="21">
        <f t="shared" si="161"/>
        <v>58.82352941176471</v>
      </c>
      <c r="OF15" s="21">
        <f t="shared" si="161"/>
        <v>0</v>
      </c>
      <c r="OG15" s="17">
        <f t="shared" si="162"/>
        <v>17</v>
      </c>
      <c r="OH15" s="21">
        <f t="shared" si="163"/>
        <v>11.76470588235294</v>
      </c>
      <c r="OI15" s="21">
        <f t="shared" si="163"/>
        <v>23.52941176470588</v>
      </c>
      <c r="OJ15" s="21">
        <f t="shared" si="163"/>
        <v>5.8823529411764701</v>
      </c>
      <c r="OK15" s="21">
        <f t="shared" si="163"/>
        <v>5.8823529411764701</v>
      </c>
      <c r="OL15" s="21">
        <f t="shared" si="163"/>
        <v>23.52941176470588</v>
      </c>
      <c r="OM15" s="21">
        <f t="shared" si="163"/>
        <v>29.411764705882355</v>
      </c>
      <c r="ON15" s="21">
        <f t="shared" si="163"/>
        <v>0</v>
      </c>
      <c r="OO15" s="17">
        <f t="shared" si="164"/>
        <v>17</v>
      </c>
      <c r="OP15" s="21">
        <f t="shared" si="165"/>
        <v>5.8823529411764701</v>
      </c>
      <c r="OQ15" s="21">
        <f t="shared" si="165"/>
        <v>29.411764705882355</v>
      </c>
      <c r="OR15" s="21">
        <f t="shared" si="165"/>
        <v>0</v>
      </c>
      <c r="OS15" s="21">
        <f t="shared" si="165"/>
        <v>0</v>
      </c>
      <c r="OT15" s="21">
        <f t="shared" si="165"/>
        <v>23.52941176470588</v>
      </c>
      <c r="OU15" s="21">
        <f t="shared" si="165"/>
        <v>41.17647058823529</v>
      </c>
      <c r="OV15" s="21">
        <f t="shared" si="165"/>
        <v>0</v>
      </c>
      <c r="OW15" s="17">
        <f t="shared" si="166"/>
        <v>17</v>
      </c>
      <c r="OX15" s="21">
        <f t="shared" si="167"/>
        <v>29.411764705882355</v>
      </c>
      <c r="OY15" s="21">
        <f t="shared" si="167"/>
        <v>58.82352941176471</v>
      </c>
      <c r="OZ15" s="21">
        <f t="shared" si="167"/>
        <v>5.8823529411764701</v>
      </c>
      <c r="PA15" s="21">
        <f t="shared" si="167"/>
        <v>5.8823529411764701</v>
      </c>
      <c r="PB15" s="17">
        <f t="shared" si="168"/>
        <v>17</v>
      </c>
      <c r="PC15" s="21">
        <f t="shared" si="169"/>
        <v>29.411764705882355</v>
      </c>
      <c r="PD15" s="21">
        <f t="shared" si="169"/>
        <v>58.82352941176471</v>
      </c>
      <c r="PE15" s="21">
        <f t="shared" si="169"/>
        <v>5.8823529411764701</v>
      </c>
      <c r="PF15" s="21">
        <f t="shared" si="169"/>
        <v>5.8823529411764701</v>
      </c>
      <c r="PG15" s="17">
        <f t="shared" si="170"/>
        <v>17</v>
      </c>
      <c r="PH15" s="21">
        <f t="shared" si="171"/>
        <v>29.411764705882355</v>
      </c>
      <c r="PI15" s="21">
        <f t="shared" si="171"/>
        <v>58.82352941176471</v>
      </c>
      <c r="PJ15" s="21">
        <f t="shared" si="171"/>
        <v>5.8823529411764701</v>
      </c>
      <c r="PK15" s="21">
        <f t="shared" si="171"/>
        <v>5.8823529411764701</v>
      </c>
      <c r="PL15" s="17">
        <f t="shared" si="172"/>
        <v>17</v>
      </c>
      <c r="PM15" s="21">
        <f t="shared" si="173"/>
        <v>11.76470588235294</v>
      </c>
      <c r="PN15" s="21">
        <f t="shared" si="173"/>
        <v>76.470588235294116</v>
      </c>
      <c r="PO15" s="21">
        <f t="shared" si="173"/>
        <v>5.8823529411764701</v>
      </c>
      <c r="PP15" s="21">
        <f t="shared" si="173"/>
        <v>5.8823529411764701</v>
      </c>
      <c r="PQ15" s="17">
        <f t="shared" si="174"/>
        <v>17</v>
      </c>
      <c r="PR15" s="21">
        <f t="shared" si="175"/>
        <v>11.76470588235294</v>
      </c>
      <c r="PS15" s="21">
        <f t="shared" si="175"/>
        <v>70.588235294117652</v>
      </c>
      <c r="PT15" s="21">
        <f t="shared" si="175"/>
        <v>11.76470588235294</v>
      </c>
      <c r="PU15" s="21">
        <f t="shared" si="175"/>
        <v>5.8823529411764701</v>
      </c>
      <c r="PV15" s="17">
        <f t="shared" si="176"/>
        <v>17</v>
      </c>
      <c r="PW15" s="21">
        <f t="shared" si="177"/>
        <v>11.76470588235294</v>
      </c>
      <c r="PX15" s="21">
        <f t="shared" si="177"/>
        <v>70.588235294117652</v>
      </c>
      <c r="PY15" s="21">
        <f t="shared" si="177"/>
        <v>11.76470588235294</v>
      </c>
      <c r="PZ15" s="21">
        <f t="shared" si="177"/>
        <v>5.8823529411764701</v>
      </c>
      <c r="QA15" s="17">
        <f t="shared" si="178"/>
        <v>17</v>
      </c>
      <c r="QB15" s="21">
        <f t="shared" si="179"/>
        <v>0</v>
      </c>
      <c r="QC15" s="21">
        <f t="shared" si="179"/>
        <v>70.588235294117652</v>
      </c>
      <c r="QD15" s="21">
        <f t="shared" si="179"/>
        <v>23.52941176470588</v>
      </c>
      <c r="QE15" s="21">
        <f t="shared" si="179"/>
        <v>5.8823529411764701</v>
      </c>
      <c r="QF15" s="17">
        <f t="shared" si="180"/>
        <v>17</v>
      </c>
      <c r="QG15" s="21">
        <f t="shared" si="181"/>
        <v>11.76470588235294</v>
      </c>
      <c r="QH15" s="21">
        <f t="shared" si="181"/>
        <v>70.588235294117652</v>
      </c>
      <c r="QI15" s="21">
        <f t="shared" si="181"/>
        <v>11.76470588235294</v>
      </c>
      <c r="QJ15" s="21">
        <f t="shared" si="181"/>
        <v>5.8823529411764701</v>
      </c>
      <c r="QK15" s="17">
        <f t="shared" si="182"/>
        <v>17</v>
      </c>
      <c r="QL15" s="21">
        <f t="shared" si="183"/>
        <v>0</v>
      </c>
      <c r="QM15" s="21">
        <f t="shared" si="183"/>
        <v>88.235294117647058</v>
      </c>
      <c r="QN15" s="21">
        <f t="shared" si="183"/>
        <v>5.8823529411764701</v>
      </c>
      <c r="QO15" s="21">
        <f t="shared" si="183"/>
        <v>5.8823529411764701</v>
      </c>
      <c r="QP15" s="17">
        <f t="shared" si="184"/>
        <v>17</v>
      </c>
      <c r="QQ15" s="21">
        <f t="shared" si="185"/>
        <v>41.17647058823529</v>
      </c>
      <c r="QR15" s="21">
        <f t="shared" si="185"/>
        <v>35.294117647058826</v>
      </c>
      <c r="QS15" s="21">
        <f t="shared" si="185"/>
        <v>17.647058823529413</v>
      </c>
      <c r="QT15" s="21">
        <f t="shared" si="185"/>
        <v>5.8823529411764701</v>
      </c>
      <c r="QU15" s="17">
        <f t="shared" si="186"/>
        <v>17</v>
      </c>
      <c r="QV15" s="21">
        <f t="shared" si="187"/>
        <v>0</v>
      </c>
      <c r="QW15" s="21">
        <f t="shared" si="187"/>
        <v>64.705882352941174</v>
      </c>
      <c r="QX15" s="21">
        <f t="shared" si="187"/>
        <v>29.411764705882355</v>
      </c>
      <c r="QY15" s="21">
        <f t="shared" si="187"/>
        <v>5.8823529411764701</v>
      </c>
      <c r="QZ15" s="17">
        <f t="shared" si="188"/>
        <v>17</v>
      </c>
      <c r="RA15" s="21">
        <f t="shared" si="189"/>
        <v>11.76470588235294</v>
      </c>
      <c r="RB15" s="21">
        <f t="shared" si="189"/>
        <v>23.52941176470588</v>
      </c>
      <c r="RC15" s="21">
        <f t="shared" si="189"/>
        <v>5.8823529411764701</v>
      </c>
      <c r="RD15" s="21">
        <f t="shared" si="189"/>
        <v>0</v>
      </c>
      <c r="RE15" s="21">
        <f t="shared" si="189"/>
        <v>52.941176470588239</v>
      </c>
      <c r="RF15" s="21">
        <f t="shared" si="189"/>
        <v>0</v>
      </c>
      <c r="RG15" s="21">
        <f t="shared" si="189"/>
        <v>5.8823529411764701</v>
      </c>
      <c r="RH15" s="17">
        <f t="shared" si="190"/>
        <v>17</v>
      </c>
      <c r="RI15" s="21">
        <f t="shared" si="191"/>
        <v>35.294117647058826</v>
      </c>
      <c r="RJ15" s="21">
        <f t="shared" si="191"/>
        <v>5.8823529411764701</v>
      </c>
      <c r="RK15" s="21">
        <f t="shared" si="191"/>
        <v>5.8823529411764701</v>
      </c>
      <c r="RL15" s="21">
        <f t="shared" si="191"/>
        <v>17.647058823529413</v>
      </c>
      <c r="RM15" s="21">
        <f t="shared" si="191"/>
        <v>11.76470588235294</v>
      </c>
      <c r="RN15" s="21">
        <f t="shared" si="191"/>
        <v>23.52941176470588</v>
      </c>
      <c r="RO15" s="32">
        <f t="shared" si="192"/>
        <v>49.230769230769234</v>
      </c>
      <c r="RP15" s="17">
        <f t="shared" si="192"/>
        <v>17</v>
      </c>
      <c r="RQ15" s="21">
        <f t="shared" si="193"/>
        <v>41.17647058823529</v>
      </c>
      <c r="RR15" s="21">
        <f t="shared" si="193"/>
        <v>11.76470588235294</v>
      </c>
      <c r="RS15" s="21">
        <f t="shared" si="193"/>
        <v>17.647058823529413</v>
      </c>
      <c r="RT15" s="21">
        <f t="shared" si="193"/>
        <v>41.17647058823529</v>
      </c>
      <c r="RU15" s="21">
        <f t="shared" si="193"/>
        <v>47.058823529411761</v>
      </c>
      <c r="RV15" s="21">
        <f t="shared" si="193"/>
        <v>29.411764705882355</v>
      </c>
      <c r="RW15" s="21">
        <f t="shared" si="193"/>
        <v>0</v>
      </c>
      <c r="RX15" s="21">
        <f t="shared" si="193"/>
        <v>5.8823529411764701</v>
      </c>
    </row>
    <row r="16" spans="1:492" ht="15" customHeight="1" x14ac:dyDescent="0.15">
      <c r="A16" s="3"/>
      <c r="B16" s="26" t="s">
        <v>372</v>
      </c>
      <c r="C16" s="17">
        <f t="shared" si="50"/>
        <v>7</v>
      </c>
      <c r="D16" s="21">
        <f t="shared" si="194"/>
        <v>14.285714285714285</v>
      </c>
      <c r="E16" s="21">
        <f t="shared" si="194"/>
        <v>14.285714285714285</v>
      </c>
      <c r="F16" s="21">
        <f t="shared" si="194"/>
        <v>14.285714285714285</v>
      </c>
      <c r="G16" s="21">
        <f t="shared" si="194"/>
        <v>0</v>
      </c>
      <c r="H16" s="21">
        <f t="shared" si="194"/>
        <v>14.285714285714285</v>
      </c>
      <c r="I16" s="21">
        <f t="shared" si="194"/>
        <v>14.285714285714285</v>
      </c>
      <c r="J16" s="21">
        <f t="shared" si="194"/>
        <v>28.571428571428569</v>
      </c>
      <c r="K16" s="17">
        <f t="shared" si="51"/>
        <v>7</v>
      </c>
      <c r="L16" s="59"/>
      <c r="M16" s="60"/>
      <c r="N16" s="60"/>
      <c r="O16" s="60"/>
      <c r="P16" s="60"/>
      <c r="Q16" s="61"/>
      <c r="R16" s="17">
        <f t="shared" si="53"/>
        <v>7</v>
      </c>
      <c r="S16" s="21">
        <f t="shared" si="54"/>
        <v>14.285714285714285</v>
      </c>
      <c r="T16" s="21">
        <f t="shared" si="54"/>
        <v>28.571428571428569</v>
      </c>
      <c r="U16" s="21">
        <f t="shared" si="54"/>
        <v>14.285714285714285</v>
      </c>
      <c r="V16" s="21">
        <f t="shared" si="54"/>
        <v>14.285714285714285</v>
      </c>
      <c r="W16" s="21">
        <f t="shared" si="54"/>
        <v>0</v>
      </c>
      <c r="X16" s="21">
        <f t="shared" si="54"/>
        <v>0</v>
      </c>
      <c r="Y16" s="21">
        <f t="shared" si="54"/>
        <v>14.285714285714285</v>
      </c>
      <c r="Z16" s="21">
        <f t="shared" si="54"/>
        <v>14.285714285714285</v>
      </c>
      <c r="AA16" s="52">
        <f t="shared" si="55"/>
        <v>4807.166666666667</v>
      </c>
      <c r="AB16" s="17">
        <f t="shared" si="55"/>
        <v>7</v>
      </c>
      <c r="AC16" s="21">
        <f t="shared" si="56"/>
        <v>85.714285714285708</v>
      </c>
      <c r="AD16" s="21">
        <f t="shared" si="56"/>
        <v>0</v>
      </c>
      <c r="AE16" s="21">
        <f t="shared" si="56"/>
        <v>0</v>
      </c>
      <c r="AF16" s="21">
        <f t="shared" si="56"/>
        <v>14.285714285714285</v>
      </c>
      <c r="AG16" s="21">
        <f t="shared" si="56"/>
        <v>0</v>
      </c>
      <c r="AH16" s="21">
        <f t="shared" si="56"/>
        <v>0</v>
      </c>
      <c r="AI16" s="52">
        <f t="shared" si="57"/>
        <v>2</v>
      </c>
      <c r="AJ16" s="17">
        <f t="shared" si="57"/>
        <v>7</v>
      </c>
      <c r="AK16" s="59"/>
      <c r="AL16" s="60"/>
      <c r="AM16" s="60"/>
      <c r="AN16" s="60"/>
      <c r="AO16" s="60"/>
      <c r="AP16" s="60"/>
      <c r="AQ16" s="61"/>
      <c r="AR16" s="17">
        <f t="shared" si="59"/>
        <v>7</v>
      </c>
      <c r="AS16" s="21">
        <f t="shared" si="60"/>
        <v>14.285714285714285</v>
      </c>
      <c r="AT16" s="21">
        <f t="shared" si="60"/>
        <v>14.285714285714285</v>
      </c>
      <c r="AU16" s="21">
        <f t="shared" si="60"/>
        <v>14.285714285714285</v>
      </c>
      <c r="AV16" s="21">
        <f t="shared" si="60"/>
        <v>28.571428571428569</v>
      </c>
      <c r="AW16" s="21">
        <f t="shared" si="60"/>
        <v>0</v>
      </c>
      <c r="AX16" s="21">
        <f t="shared" si="60"/>
        <v>14.285714285714285</v>
      </c>
      <c r="AY16" s="21">
        <f t="shared" si="60"/>
        <v>0</v>
      </c>
      <c r="AZ16" s="21">
        <f t="shared" si="60"/>
        <v>14.285714285714285</v>
      </c>
      <c r="BA16" s="52">
        <f t="shared" si="61"/>
        <v>18</v>
      </c>
      <c r="BB16" s="17">
        <f t="shared" si="61"/>
        <v>7</v>
      </c>
      <c r="BC16" s="59"/>
      <c r="BD16" s="60"/>
      <c r="BE16" s="60"/>
      <c r="BF16" s="60"/>
      <c r="BG16" s="60"/>
      <c r="BH16" s="60"/>
      <c r="BI16" s="60"/>
      <c r="BJ16" s="61"/>
      <c r="BK16" s="52">
        <f t="shared" si="63"/>
        <v>1.6</v>
      </c>
      <c r="BL16" s="17">
        <f t="shared" si="63"/>
        <v>7</v>
      </c>
      <c r="BM16" s="21">
        <f t="shared" si="64"/>
        <v>28.571428571428569</v>
      </c>
      <c r="BN16" s="21">
        <f t="shared" si="65"/>
        <v>0</v>
      </c>
      <c r="BO16" s="21">
        <f t="shared" si="66"/>
        <v>14.285714285714285</v>
      </c>
      <c r="BP16" s="21">
        <f t="shared" si="67"/>
        <v>0</v>
      </c>
      <c r="BQ16" s="21">
        <f t="shared" si="68"/>
        <v>57.142857142857139</v>
      </c>
      <c r="BR16" s="52">
        <f t="shared" si="69"/>
        <v>0.66666666666666663</v>
      </c>
      <c r="BS16" s="17">
        <f t="shared" si="69"/>
        <v>7</v>
      </c>
      <c r="BT16" s="21">
        <f t="shared" si="70"/>
        <v>42.857142857142854</v>
      </c>
      <c r="BU16" s="21">
        <f t="shared" si="71"/>
        <v>0</v>
      </c>
      <c r="BV16" s="21">
        <f t="shared" si="72"/>
        <v>0</v>
      </c>
      <c r="BW16" s="21">
        <f t="shared" si="73"/>
        <v>0</v>
      </c>
      <c r="BX16" s="21">
        <f t="shared" si="74"/>
        <v>57.142857142857139</v>
      </c>
      <c r="BY16" s="52">
        <f t="shared" si="75"/>
        <v>0</v>
      </c>
      <c r="BZ16" s="17">
        <f t="shared" si="75"/>
        <v>7</v>
      </c>
      <c r="CA16" s="21">
        <f t="shared" si="76"/>
        <v>42.857142857142854</v>
      </c>
      <c r="CB16" s="21">
        <f t="shared" si="77"/>
        <v>0</v>
      </c>
      <c r="CC16" s="21">
        <f t="shared" si="78"/>
        <v>0</v>
      </c>
      <c r="CD16" s="21">
        <f t="shared" si="79"/>
        <v>0</v>
      </c>
      <c r="CE16" s="21">
        <f t="shared" si="80"/>
        <v>57.142857142857139</v>
      </c>
      <c r="CF16" s="52">
        <f t="shared" si="81"/>
        <v>0</v>
      </c>
      <c r="CG16" s="17">
        <f t="shared" si="81"/>
        <v>7</v>
      </c>
      <c r="CH16" s="21">
        <f t="shared" si="82"/>
        <v>14.285714285714285</v>
      </c>
      <c r="CI16" s="21">
        <f t="shared" si="83"/>
        <v>28.571428571428569</v>
      </c>
      <c r="CJ16" s="21">
        <f t="shared" si="84"/>
        <v>0</v>
      </c>
      <c r="CK16" s="21">
        <f t="shared" si="85"/>
        <v>0</v>
      </c>
      <c r="CL16" s="21">
        <f t="shared" si="86"/>
        <v>57.142857142857139</v>
      </c>
      <c r="CM16" s="52">
        <f t="shared" si="87"/>
        <v>0.66666666666666663</v>
      </c>
      <c r="CN16" s="17">
        <f t="shared" si="87"/>
        <v>7</v>
      </c>
      <c r="CO16" s="21">
        <f t="shared" si="88"/>
        <v>0</v>
      </c>
      <c r="CP16" s="21">
        <f t="shared" si="88"/>
        <v>28.571428571428569</v>
      </c>
      <c r="CQ16" s="21">
        <f t="shared" si="88"/>
        <v>14.285714285714285</v>
      </c>
      <c r="CR16" s="21">
        <f t="shared" si="88"/>
        <v>0</v>
      </c>
      <c r="CS16" s="21">
        <f t="shared" si="88"/>
        <v>0</v>
      </c>
      <c r="CT16" s="21">
        <f t="shared" si="88"/>
        <v>0</v>
      </c>
      <c r="CU16" s="21">
        <f t="shared" si="88"/>
        <v>57.142857142857139</v>
      </c>
      <c r="CV16" s="52">
        <f t="shared" si="89"/>
        <v>1.3333333333333333</v>
      </c>
      <c r="CW16" s="17">
        <f t="shared" si="89"/>
        <v>7</v>
      </c>
      <c r="CX16" s="21">
        <f t="shared" si="90"/>
        <v>0</v>
      </c>
      <c r="CY16" s="21">
        <f t="shared" si="90"/>
        <v>0</v>
      </c>
      <c r="CZ16" s="21">
        <f t="shared" si="90"/>
        <v>0</v>
      </c>
      <c r="DA16" s="21">
        <f t="shared" si="90"/>
        <v>14.285714285714285</v>
      </c>
      <c r="DB16" s="21">
        <f t="shared" si="90"/>
        <v>0</v>
      </c>
      <c r="DC16" s="21">
        <f t="shared" si="90"/>
        <v>28.571428571428569</v>
      </c>
      <c r="DD16" s="21">
        <f t="shared" si="90"/>
        <v>0</v>
      </c>
      <c r="DE16" s="21">
        <f t="shared" si="90"/>
        <v>57.142857142857139</v>
      </c>
      <c r="DF16" s="52">
        <f t="shared" si="91"/>
        <v>88.888888888888872</v>
      </c>
      <c r="DG16" s="17">
        <f t="shared" si="91"/>
        <v>7</v>
      </c>
      <c r="DH16" s="21">
        <f t="shared" si="92"/>
        <v>28.571428571428569</v>
      </c>
      <c r="DI16" s="21">
        <f t="shared" si="92"/>
        <v>14.285714285714285</v>
      </c>
      <c r="DJ16" s="21">
        <f t="shared" si="92"/>
        <v>71.428571428571431</v>
      </c>
      <c r="DK16" s="21">
        <f t="shared" si="92"/>
        <v>28.571428571428569</v>
      </c>
      <c r="DL16" s="21">
        <f t="shared" si="92"/>
        <v>57.142857142857139</v>
      </c>
      <c r="DM16" s="21">
        <f t="shared" si="92"/>
        <v>85.714285714285708</v>
      </c>
      <c r="DN16" s="21">
        <f t="shared" si="92"/>
        <v>100</v>
      </c>
      <c r="DO16" s="21">
        <f t="shared" si="92"/>
        <v>100</v>
      </c>
      <c r="DP16" s="21">
        <f t="shared" si="92"/>
        <v>100</v>
      </c>
      <c r="DQ16" s="21">
        <f t="shared" si="92"/>
        <v>85.714285714285708</v>
      </c>
      <c r="DR16" s="21">
        <f t="shared" si="92"/>
        <v>14.285714285714285</v>
      </c>
      <c r="DS16" s="21">
        <f t="shared" si="92"/>
        <v>0</v>
      </c>
      <c r="DT16" s="17">
        <f t="shared" si="93"/>
        <v>7</v>
      </c>
      <c r="DU16" s="21">
        <f t="shared" si="94"/>
        <v>28.571428571428569</v>
      </c>
      <c r="DV16" s="21">
        <f t="shared" si="94"/>
        <v>14.285714285714285</v>
      </c>
      <c r="DW16" s="21">
        <f t="shared" si="94"/>
        <v>14.285714285714285</v>
      </c>
      <c r="DX16" s="21">
        <f t="shared" si="94"/>
        <v>0</v>
      </c>
      <c r="DY16" s="21">
        <f t="shared" si="94"/>
        <v>0</v>
      </c>
      <c r="DZ16" s="21">
        <f t="shared" si="94"/>
        <v>0</v>
      </c>
      <c r="EA16" s="21">
        <f t="shared" si="94"/>
        <v>42.857142857142854</v>
      </c>
      <c r="EB16" s="32">
        <f t="shared" si="95"/>
        <v>31.25</v>
      </c>
      <c r="EC16" s="17">
        <f t="shared" si="95"/>
        <v>7</v>
      </c>
      <c r="ED16" s="21">
        <f t="shared" si="96"/>
        <v>28.571428571428569</v>
      </c>
      <c r="EE16" s="21">
        <f t="shared" si="96"/>
        <v>14.285714285714285</v>
      </c>
      <c r="EF16" s="21">
        <f t="shared" si="96"/>
        <v>0</v>
      </c>
      <c r="EG16" s="21">
        <f t="shared" si="96"/>
        <v>0</v>
      </c>
      <c r="EH16" s="21">
        <f t="shared" si="96"/>
        <v>0</v>
      </c>
      <c r="EI16" s="21">
        <f t="shared" si="96"/>
        <v>0</v>
      </c>
      <c r="EJ16" s="21">
        <f t="shared" si="96"/>
        <v>57.142857142857139</v>
      </c>
      <c r="EK16" s="32">
        <f t="shared" si="97"/>
        <v>175.66666666666666</v>
      </c>
      <c r="EL16" s="17">
        <f t="shared" si="97"/>
        <v>7</v>
      </c>
      <c r="EM16" s="21">
        <f t="shared" si="98"/>
        <v>0</v>
      </c>
      <c r="EN16" s="21">
        <f t="shared" si="98"/>
        <v>100</v>
      </c>
      <c r="EO16" s="21">
        <f t="shared" si="98"/>
        <v>0</v>
      </c>
      <c r="EP16" s="17">
        <f t="shared" si="99"/>
        <v>7</v>
      </c>
      <c r="EQ16" s="21">
        <f t="shared" si="100"/>
        <v>0</v>
      </c>
      <c r="ER16" s="21">
        <f t="shared" si="100"/>
        <v>100</v>
      </c>
      <c r="ES16" s="21">
        <f t="shared" si="100"/>
        <v>0</v>
      </c>
      <c r="ET16" s="17">
        <f t="shared" si="101"/>
        <v>7</v>
      </c>
      <c r="EU16" s="59"/>
      <c r="EV16" s="60"/>
      <c r="EW16" s="60"/>
      <c r="EX16" s="60"/>
      <c r="EY16" s="61"/>
      <c r="EZ16" s="17">
        <f t="shared" si="103"/>
        <v>0</v>
      </c>
      <c r="FA16" s="21">
        <f t="shared" si="104"/>
        <v>0</v>
      </c>
      <c r="FB16" s="21">
        <f t="shared" si="104"/>
        <v>0</v>
      </c>
      <c r="FC16" s="21">
        <f t="shared" si="104"/>
        <v>0</v>
      </c>
      <c r="FD16" s="21">
        <f t="shared" si="104"/>
        <v>0</v>
      </c>
      <c r="FE16" s="21">
        <f t="shared" si="104"/>
        <v>0</v>
      </c>
      <c r="FF16" s="21">
        <f t="shared" si="104"/>
        <v>0</v>
      </c>
      <c r="FG16" s="17">
        <f t="shared" si="105"/>
        <v>0</v>
      </c>
      <c r="FH16" s="21">
        <f t="shared" si="106"/>
        <v>0</v>
      </c>
      <c r="FI16" s="21">
        <f t="shared" si="106"/>
        <v>0</v>
      </c>
      <c r="FJ16" s="21">
        <f t="shared" si="106"/>
        <v>0</v>
      </c>
      <c r="FK16" s="21">
        <f t="shared" si="106"/>
        <v>0</v>
      </c>
      <c r="FL16" s="21">
        <f t="shared" si="106"/>
        <v>0</v>
      </c>
      <c r="FM16" s="21">
        <f t="shared" si="106"/>
        <v>0</v>
      </c>
      <c r="FN16" s="21">
        <f t="shared" si="106"/>
        <v>0</v>
      </c>
      <c r="FO16" s="21">
        <f t="shared" si="106"/>
        <v>0</v>
      </c>
      <c r="FP16" s="21">
        <f t="shared" si="106"/>
        <v>0</v>
      </c>
      <c r="FQ16" s="17">
        <f t="shared" si="107"/>
        <v>7</v>
      </c>
      <c r="FR16" s="21">
        <f t="shared" si="108"/>
        <v>28.571428571428569</v>
      </c>
      <c r="FS16" s="21">
        <f t="shared" si="108"/>
        <v>14.285714285714285</v>
      </c>
      <c r="FT16" s="21">
        <f t="shared" si="108"/>
        <v>0</v>
      </c>
      <c r="FU16" s="21">
        <f t="shared" si="108"/>
        <v>14.285714285714285</v>
      </c>
      <c r="FV16" s="21">
        <f t="shared" si="108"/>
        <v>0</v>
      </c>
      <c r="FW16" s="21">
        <f t="shared" si="108"/>
        <v>0</v>
      </c>
      <c r="FX16" s="21">
        <f t="shared" si="108"/>
        <v>14.285714285714285</v>
      </c>
      <c r="FY16" s="21">
        <f t="shared" si="108"/>
        <v>28.571428571428569</v>
      </c>
      <c r="FZ16" s="32">
        <f t="shared" si="109"/>
        <v>79.400000000000006</v>
      </c>
      <c r="GA16" s="17">
        <f t="shared" si="109"/>
        <v>7</v>
      </c>
      <c r="GB16" s="21">
        <f t="shared" si="110"/>
        <v>42.857142857142854</v>
      </c>
      <c r="GC16" s="21">
        <f t="shared" si="110"/>
        <v>28.571428571428569</v>
      </c>
      <c r="GD16" s="21">
        <f t="shared" si="110"/>
        <v>0</v>
      </c>
      <c r="GE16" s="21">
        <f t="shared" si="110"/>
        <v>0</v>
      </c>
      <c r="GF16" s="21">
        <f t="shared" si="110"/>
        <v>0</v>
      </c>
      <c r="GG16" s="21">
        <f t="shared" si="110"/>
        <v>14.285714285714285</v>
      </c>
      <c r="GH16" s="21">
        <f t="shared" si="110"/>
        <v>14.285714285714285</v>
      </c>
      <c r="GI16" s="32">
        <f t="shared" si="111"/>
        <v>25.833333333333332</v>
      </c>
      <c r="GJ16" s="17">
        <f t="shared" si="111"/>
        <v>5</v>
      </c>
      <c r="GK16" s="21">
        <f t="shared" si="112"/>
        <v>0</v>
      </c>
      <c r="GL16" s="21">
        <f t="shared" si="112"/>
        <v>20</v>
      </c>
      <c r="GM16" s="21">
        <f t="shared" si="112"/>
        <v>0</v>
      </c>
      <c r="GN16" s="21">
        <f t="shared" si="112"/>
        <v>20</v>
      </c>
      <c r="GO16" s="21">
        <f t="shared" si="112"/>
        <v>20</v>
      </c>
      <c r="GP16" s="21">
        <f t="shared" si="112"/>
        <v>0</v>
      </c>
      <c r="GQ16" s="21">
        <f t="shared" si="112"/>
        <v>40</v>
      </c>
      <c r="GR16" s="32">
        <f t="shared" si="113"/>
        <v>38.846516007532955</v>
      </c>
      <c r="GS16" s="17">
        <f t="shared" si="113"/>
        <v>7</v>
      </c>
      <c r="GT16" s="21">
        <f t="shared" si="114"/>
        <v>42.857142857142854</v>
      </c>
      <c r="GU16" s="21">
        <f t="shared" si="114"/>
        <v>14.285714285714285</v>
      </c>
      <c r="GV16" s="21">
        <f t="shared" si="114"/>
        <v>0</v>
      </c>
      <c r="GW16" s="21">
        <f t="shared" si="114"/>
        <v>14.285714285714285</v>
      </c>
      <c r="GX16" s="21">
        <f t="shared" si="114"/>
        <v>0</v>
      </c>
      <c r="GY16" s="21">
        <f t="shared" si="114"/>
        <v>0</v>
      </c>
      <c r="GZ16" s="21">
        <f t="shared" si="114"/>
        <v>28.571428571428569</v>
      </c>
      <c r="HA16" s="32">
        <f t="shared" si="115"/>
        <v>3.6</v>
      </c>
      <c r="HB16" s="17">
        <f t="shared" si="115"/>
        <v>5</v>
      </c>
      <c r="HC16" s="21">
        <f t="shared" si="116"/>
        <v>0</v>
      </c>
      <c r="HD16" s="21">
        <f t="shared" si="116"/>
        <v>20</v>
      </c>
      <c r="HE16" s="21">
        <f t="shared" si="116"/>
        <v>20</v>
      </c>
      <c r="HF16" s="21">
        <f t="shared" si="116"/>
        <v>0</v>
      </c>
      <c r="HG16" s="21">
        <f t="shared" si="116"/>
        <v>20</v>
      </c>
      <c r="HH16" s="21">
        <f t="shared" si="116"/>
        <v>40</v>
      </c>
      <c r="HI16" s="32">
        <f t="shared" si="117"/>
        <v>74.242424242424249</v>
      </c>
      <c r="HJ16" s="17">
        <f t="shared" si="117"/>
        <v>5</v>
      </c>
      <c r="HK16" s="21">
        <f t="shared" si="118"/>
        <v>20</v>
      </c>
      <c r="HL16" s="21">
        <f t="shared" si="118"/>
        <v>0</v>
      </c>
      <c r="HM16" s="21">
        <f t="shared" si="118"/>
        <v>20</v>
      </c>
      <c r="HN16" s="21">
        <f t="shared" si="118"/>
        <v>20</v>
      </c>
      <c r="HO16" s="21">
        <f t="shared" si="118"/>
        <v>0</v>
      </c>
      <c r="HP16" s="21">
        <f t="shared" si="118"/>
        <v>40</v>
      </c>
      <c r="HQ16" s="32">
        <f t="shared" si="119"/>
        <v>25.757575757575754</v>
      </c>
      <c r="HR16" s="17">
        <f t="shared" si="119"/>
        <v>7</v>
      </c>
      <c r="HS16" s="21">
        <f t="shared" si="120"/>
        <v>28.571428571428569</v>
      </c>
      <c r="HT16" s="21">
        <f t="shared" si="120"/>
        <v>42.857142857142854</v>
      </c>
      <c r="HU16" s="21">
        <f t="shared" si="120"/>
        <v>0</v>
      </c>
      <c r="HV16" s="21">
        <f t="shared" si="120"/>
        <v>0</v>
      </c>
      <c r="HW16" s="21">
        <f t="shared" si="120"/>
        <v>0</v>
      </c>
      <c r="HX16" s="21">
        <f t="shared" si="120"/>
        <v>14.285714285714285</v>
      </c>
      <c r="HY16" s="21">
        <f t="shared" si="120"/>
        <v>0</v>
      </c>
      <c r="HZ16" s="21">
        <f t="shared" si="120"/>
        <v>14.285714285714285</v>
      </c>
      <c r="IA16" s="32">
        <f t="shared" si="121"/>
        <v>26.333333333333332</v>
      </c>
      <c r="IB16" s="17">
        <f t="shared" si="121"/>
        <v>5</v>
      </c>
      <c r="IC16" s="21">
        <f t="shared" si="122"/>
        <v>20</v>
      </c>
      <c r="ID16" s="21">
        <f t="shared" si="122"/>
        <v>0</v>
      </c>
      <c r="IE16" s="21">
        <f t="shared" si="122"/>
        <v>20</v>
      </c>
      <c r="IF16" s="21">
        <f t="shared" si="122"/>
        <v>20</v>
      </c>
      <c r="IG16" s="21">
        <f t="shared" si="122"/>
        <v>0</v>
      </c>
      <c r="IH16" s="21">
        <f t="shared" si="122"/>
        <v>40</v>
      </c>
      <c r="II16" s="32">
        <f t="shared" si="123"/>
        <v>40.513182674199619</v>
      </c>
      <c r="IJ16" s="17">
        <f t="shared" si="123"/>
        <v>7</v>
      </c>
      <c r="IK16" s="21">
        <f t="shared" si="124"/>
        <v>14.285714285714285</v>
      </c>
      <c r="IL16" s="21">
        <f t="shared" si="124"/>
        <v>14.285714285714285</v>
      </c>
      <c r="IM16" s="21">
        <f t="shared" si="124"/>
        <v>14.285714285714285</v>
      </c>
      <c r="IN16" s="21">
        <f t="shared" si="124"/>
        <v>0</v>
      </c>
      <c r="IO16" s="21">
        <f t="shared" si="124"/>
        <v>0</v>
      </c>
      <c r="IP16" s="21">
        <f t="shared" si="124"/>
        <v>14.285714285714285</v>
      </c>
      <c r="IQ16" s="21">
        <f t="shared" si="124"/>
        <v>0</v>
      </c>
      <c r="IR16" s="21">
        <f t="shared" si="124"/>
        <v>42.857142857142854</v>
      </c>
      <c r="IS16" s="32">
        <f t="shared" si="125"/>
        <v>41.25</v>
      </c>
      <c r="IT16" s="17">
        <f t="shared" si="125"/>
        <v>7</v>
      </c>
      <c r="IU16" s="21">
        <f t="shared" si="126"/>
        <v>100</v>
      </c>
      <c r="IV16" s="21">
        <f t="shared" si="126"/>
        <v>0</v>
      </c>
      <c r="IW16" s="21">
        <f t="shared" si="126"/>
        <v>0</v>
      </c>
      <c r="IX16" s="17">
        <f t="shared" si="125"/>
        <v>7</v>
      </c>
      <c r="IY16" s="21">
        <f t="shared" si="127"/>
        <v>28.571428571428569</v>
      </c>
      <c r="IZ16" s="21">
        <f t="shared" si="127"/>
        <v>0</v>
      </c>
      <c r="JA16" s="21">
        <f t="shared" si="127"/>
        <v>14.285714285714285</v>
      </c>
      <c r="JB16" s="21">
        <f t="shared" si="127"/>
        <v>0</v>
      </c>
      <c r="JC16" s="21">
        <f t="shared" si="127"/>
        <v>0</v>
      </c>
      <c r="JD16" s="21">
        <f t="shared" si="127"/>
        <v>0</v>
      </c>
      <c r="JE16" s="21">
        <f t="shared" si="127"/>
        <v>14.285714285714285</v>
      </c>
      <c r="JF16" s="21">
        <f t="shared" si="127"/>
        <v>42.857142857142854</v>
      </c>
      <c r="JG16" s="32">
        <f t="shared" si="128"/>
        <v>38.75</v>
      </c>
      <c r="JH16" s="17">
        <f t="shared" si="128"/>
        <v>5</v>
      </c>
      <c r="JI16" s="21">
        <f t="shared" si="129"/>
        <v>0</v>
      </c>
      <c r="JJ16" s="21">
        <f t="shared" si="129"/>
        <v>0</v>
      </c>
      <c r="JK16" s="21">
        <f t="shared" si="129"/>
        <v>0</v>
      </c>
      <c r="JL16" s="21">
        <f t="shared" si="129"/>
        <v>40</v>
      </c>
      <c r="JM16" s="21">
        <f t="shared" si="129"/>
        <v>60</v>
      </c>
      <c r="JN16" s="32">
        <f t="shared" si="130"/>
        <v>100</v>
      </c>
      <c r="JO16" s="17">
        <f t="shared" si="130"/>
        <v>7</v>
      </c>
      <c r="JP16" s="21">
        <f t="shared" si="131"/>
        <v>14.285714285714285</v>
      </c>
      <c r="JQ16" s="21">
        <f t="shared" si="131"/>
        <v>14.285714285714285</v>
      </c>
      <c r="JR16" s="21">
        <f t="shared" si="131"/>
        <v>28.571428571428569</v>
      </c>
      <c r="JS16" s="21">
        <f t="shared" si="131"/>
        <v>42.857142857142854</v>
      </c>
      <c r="JT16" s="17">
        <f t="shared" si="132"/>
        <v>7</v>
      </c>
      <c r="JU16" s="21">
        <f t="shared" si="133"/>
        <v>85.714285714285708</v>
      </c>
      <c r="JV16" s="21">
        <f t="shared" si="133"/>
        <v>14.285714285714285</v>
      </c>
      <c r="JW16" s="21">
        <f t="shared" si="133"/>
        <v>0</v>
      </c>
      <c r="JX16" s="17">
        <f t="shared" si="134"/>
        <v>7</v>
      </c>
      <c r="JY16" s="21">
        <f t="shared" si="135"/>
        <v>42.857142857142854</v>
      </c>
      <c r="JZ16" s="21">
        <f t="shared" si="135"/>
        <v>0</v>
      </c>
      <c r="KA16" s="21">
        <f t="shared" si="135"/>
        <v>0</v>
      </c>
      <c r="KB16" s="21">
        <f t="shared" si="135"/>
        <v>0</v>
      </c>
      <c r="KC16" s="21">
        <f t="shared" si="135"/>
        <v>0</v>
      </c>
      <c r="KD16" s="21">
        <f t="shared" si="135"/>
        <v>0</v>
      </c>
      <c r="KE16" s="21">
        <f t="shared" si="135"/>
        <v>14.285714285714285</v>
      </c>
      <c r="KF16" s="21">
        <f t="shared" si="135"/>
        <v>42.857142857142854</v>
      </c>
      <c r="KG16" s="32">
        <f t="shared" si="136"/>
        <v>37.5</v>
      </c>
      <c r="KH16" s="17">
        <f t="shared" si="136"/>
        <v>5</v>
      </c>
      <c r="KI16" s="21">
        <f t="shared" si="137"/>
        <v>20</v>
      </c>
      <c r="KJ16" s="21">
        <f t="shared" si="137"/>
        <v>0</v>
      </c>
      <c r="KK16" s="21">
        <f t="shared" si="137"/>
        <v>0</v>
      </c>
      <c r="KL16" s="21">
        <f t="shared" si="137"/>
        <v>20</v>
      </c>
      <c r="KM16" s="21">
        <f t="shared" si="137"/>
        <v>60</v>
      </c>
      <c r="KN16" s="32">
        <f t="shared" si="138"/>
        <v>50</v>
      </c>
      <c r="KO16" s="17">
        <f t="shared" si="138"/>
        <v>4</v>
      </c>
      <c r="KP16" s="21">
        <f t="shared" si="139"/>
        <v>50</v>
      </c>
      <c r="KQ16" s="21">
        <f t="shared" si="139"/>
        <v>50</v>
      </c>
      <c r="KR16" s="21">
        <f t="shared" si="139"/>
        <v>25</v>
      </c>
      <c r="KS16" s="21">
        <f t="shared" si="139"/>
        <v>25</v>
      </c>
      <c r="KT16" s="17">
        <f t="shared" si="140"/>
        <v>53</v>
      </c>
      <c r="KU16" s="21">
        <f t="shared" si="141"/>
        <v>16.981132075471699</v>
      </c>
      <c r="KV16" s="21">
        <f t="shared" si="141"/>
        <v>67.924528301886795</v>
      </c>
      <c r="KW16" s="21">
        <f t="shared" si="141"/>
        <v>7.5471698113207548</v>
      </c>
      <c r="KX16" s="21">
        <f t="shared" si="141"/>
        <v>0</v>
      </c>
      <c r="KY16" s="21">
        <f t="shared" si="141"/>
        <v>7.5471698113207548</v>
      </c>
      <c r="KZ16" s="21">
        <f t="shared" si="141"/>
        <v>0</v>
      </c>
      <c r="LA16" s="21">
        <f t="shared" si="141"/>
        <v>0</v>
      </c>
      <c r="LB16" s="21">
        <f t="shared" si="141"/>
        <v>0</v>
      </c>
      <c r="LC16" s="21">
        <f t="shared" si="141"/>
        <v>0</v>
      </c>
      <c r="LD16" s="21">
        <f t="shared" si="141"/>
        <v>0</v>
      </c>
      <c r="LE16" s="21">
        <f t="shared" si="141"/>
        <v>0</v>
      </c>
      <c r="LF16" s="21">
        <f t="shared" si="141"/>
        <v>0</v>
      </c>
      <c r="LG16" s="21">
        <f t="shared" si="141"/>
        <v>0</v>
      </c>
      <c r="LH16" s="17">
        <f t="shared" si="142"/>
        <v>18</v>
      </c>
      <c r="LI16" s="21">
        <f t="shared" si="143"/>
        <v>0</v>
      </c>
      <c r="LJ16" s="21">
        <f t="shared" si="143"/>
        <v>0</v>
      </c>
      <c r="LK16" s="21">
        <f t="shared" si="143"/>
        <v>72.222222222222214</v>
      </c>
      <c r="LL16" s="21">
        <f t="shared" si="143"/>
        <v>11.111111111111111</v>
      </c>
      <c r="LM16" s="21">
        <f t="shared" si="143"/>
        <v>11.111111111111111</v>
      </c>
      <c r="LN16" s="21">
        <f t="shared" si="143"/>
        <v>5.5555555555555554</v>
      </c>
      <c r="LO16" s="21">
        <f t="shared" si="143"/>
        <v>0</v>
      </c>
      <c r="LP16" s="21">
        <f t="shared" si="143"/>
        <v>0</v>
      </c>
      <c r="LQ16" s="21">
        <f t="shared" si="143"/>
        <v>0</v>
      </c>
      <c r="LR16" s="17">
        <f t="shared" si="144"/>
        <v>7</v>
      </c>
      <c r="LS16" s="21">
        <f t="shared" si="145"/>
        <v>0</v>
      </c>
      <c r="LT16" s="21">
        <f t="shared" si="145"/>
        <v>0</v>
      </c>
      <c r="LU16" s="21">
        <f t="shared" si="145"/>
        <v>0</v>
      </c>
      <c r="LV16" s="21">
        <f t="shared" si="145"/>
        <v>0</v>
      </c>
      <c r="LW16" s="21">
        <f t="shared" si="145"/>
        <v>71.428571428571431</v>
      </c>
      <c r="LX16" s="21">
        <f t="shared" si="145"/>
        <v>28.571428571428569</v>
      </c>
      <c r="LY16" s="52">
        <f t="shared" si="146"/>
        <v>100</v>
      </c>
      <c r="LZ16" s="17">
        <f t="shared" si="146"/>
        <v>7</v>
      </c>
      <c r="MA16" s="21">
        <f t="shared" si="147"/>
        <v>85.714285714285708</v>
      </c>
      <c r="MB16" s="21">
        <f t="shared" si="147"/>
        <v>57.142857142857139</v>
      </c>
      <c r="MC16" s="21">
        <f t="shared" si="147"/>
        <v>85.714285714285708</v>
      </c>
      <c r="MD16" s="21">
        <f t="shared" si="147"/>
        <v>85.714285714285708</v>
      </c>
      <c r="ME16" s="21">
        <f t="shared" si="147"/>
        <v>71.428571428571431</v>
      </c>
      <c r="MF16" s="21">
        <f t="shared" si="147"/>
        <v>100</v>
      </c>
      <c r="MG16" s="21">
        <f t="shared" si="147"/>
        <v>85.714285714285708</v>
      </c>
      <c r="MH16" s="21">
        <f t="shared" si="147"/>
        <v>85.714285714285708</v>
      </c>
      <c r="MI16" s="21">
        <f t="shared" si="147"/>
        <v>100</v>
      </c>
      <c r="MJ16" s="21">
        <f t="shared" si="147"/>
        <v>57.142857142857139</v>
      </c>
      <c r="MK16" s="21">
        <f t="shared" si="147"/>
        <v>71.428571428571431</v>
      </c>
      <c r="ML16" s="21">
        <f t="shared" si="147"/>
        <v>42.857142857142854</v>
      </c>
      <c r="MM16" s="21">
        <f t="shared" si="147"/>
        <v>42.857142857142854</v>
      </c>
      <c r="MN16" s="21">
        <f t="shared" si="147"/>
        <v>100</v>
      </c>
      <c r="MO16" s="21">
        <f t="shared" si="147"/>
        <v>100</v>
      </c>
      <c r="MP16" s="21">
        <f t="shared" si="147"/>
        <v>100</v>
      </c>
      <c r="MQ16" s="21">
        <f t="shared" si="147"/>
        <v>57.142857142857139</v>
      </c>
      <c r="MR16" s="21">
        <f t="shared" si="147"/>
        <v>0</v>
      </c>
      <c r="MS16" s="17">
        <f t="shared" si="148"/>
        <v>7</v>
      </c>
      <c r="MT16" s="21">
        <f t="shared" si="149"/>
        <v>0</v>
      </c>
      <c r="MU16" s="21">
        <f t="shared" si="149"/>
        <v>28.571428571428569</v>
      </c>
      <c r="MV16" s="21">
        <f t="shared" si="149"/>
        <v>85.714285714285708</v>
      </c>
      <c r="MW16" s="21">
        <f t="shared" si="149"/>
        <v>0</v>
      </c>
      <c r="MX16" s="17">
        <f t="shared" si="150"/>
        <v>7</v>
      </c>
      <c r="MY16" s="21">
        <f t="shared" si="151"/>
        <v>57.142857142857139</v>
      </c>
      <c r="MZ16" s="21">
        <f t="shared" si="151"/>
        <v>28.571428571428569</v>
      </c>
      <c r="NA16" s="21">
        <f t="shared" si="151"/>
        <v>0</v>
      </c>
      <c r="NB16" s="21">
        <f t="shared" si="151"/>
        <v>14.285714285714285</v>
      </c>
      <c r="NC16" s="17">
        <f t="shared" si="152"/>
        <v>7</v>
      </c>
      <c r="ND16" s="21">
        <f t="shared" si="153"/>
        <v>42.857142857142854</v>
      </c>
      <c r="NE16" s="21">
        <f t="shared" si="153"/>
        <v>42.857142857142854</v>
      </c>
      <c r="NF16" s="21">
        <f t="shared" si="153"/>
        <v>0</v>
      </c>
      <c r="NG16" s="21">
        <f t="shared" si="153"/>
        <v>14.285714285714285</v>
      </c>
      <c r="NH16" s="17">
        <f t="shared" si="154"/>
        <v>7</v>
      </c>
      <c r="NI16" s="21">
        <f t="shared" si="155"/>
        <v>85.714285714285708</v>
      </c>
      <c r="NJ16" s="21">
        <f t="shared" si="155"/>
        <v>0</v>
      </c>
      <c r="NK16" s="21">
        <f t="shared" si="155"/>
        <v>0</v>
      </c>
      <c r="NL16" s="21">
        <f t="shared" si="155"/>
        <v>0</v>
      </c>
      <c r="NM16" s="21">
        <f t="shared" si="155"/>
        <v>14.285714285714285</v>
      </c>
      <c r="NN16" s="17">
        <f t="shared" si="156"/>
        <v>7</v>
      </c>
      <c r="NO16" s="21">
        <f t="shared" si="157"/>
        <v>85.714285714285708</v>
      </c>
      <c r="NP16" s="21">
        <f t="shared" si="157"/>
        <v>0</v>
      </c>
      <c r="NQ16" s="21">
        <f t="shared" si="157"/>
        <v>0</v>
      </c>
      <c r="NR16" s="21">
        <f t="shared" si="157"/>
        <v>0</v>
      </c>
      <c r="NS16" s="21">
        <f t="shared" si="157"/>
        <v>0</v>
      </c>
      <c r="NT16" s="21">
        <f t="shared" si="157"/>
        <v>14.285714285714285</v>
      </c>
      <c r="NU16" s="17">
        <f t="shared" si="158"/>
        <v>7</v>
      </c>
      <c r="NV16" s="21">
        <f t="shared" si="159"/>
        <v>71.428571428571431</v>
      </c>
      <c r="NW16" s="21">
        <f t="shared" si="159"/>
        <v>14.285714285714285</v>
      </c>
      <c r="NX16" s="21">
        <f t="shared" si="159"/>
        <v>14.285714285714285</v>
      </c>
      <c r="NY16" s="17">
        <f t="shared" si="160"/>
        <v>7</v>
      </c>
      <c r="NZ16" s="21">
        <f t="shared" si="161"/>
        <v>0</v>
      </c>
      <c r="OA16" s="21">
        <f t="shared" si="161"/>
        <v>0</v>
      </c>
      <c r="OB16" s="21">
        <f t="shared" si="161"/>
        <v>0</v>
      </c>
      <c r="OC16" s="21">
        <f t="shared" si="161"/>
        <v>14.285714285714285</v>
      </c>
      <c r="OD16" s="21">
        <f t="shared" si="161"/>
        <v>14.285714285714285</v>
      </c>
      <c r="OE16" s="21">
        <f t="shared" si="161"/>
        <v>57.142857142857139</v>
      </c>
      <c r="OF16" s="21">
        <f t="shared" si="161"/>
        <v>14.285714285714285</v>
      </c>
      <c r="OG16" s="17">
        <f t="shared" si="162"/>
        <v>7</v>
      </c>
      <c r="OH16" s="21">
        <f t="shared" si="163"/>
        <v>14.285714285714285</v>
      </c>
      <c r="OI16" s="21">
        <f t="shared" si="163"/>
        <v>0</v>
      </c>
      <c r="OJ16" s="21">
        <f t="shared" si="163"/>
        <v>0</v>
      </c>
      <c r="OK16" s="21">
        <f t="shared" si="163"/>
        <v>0</v>
      </c>
      <c r="OL16" s="21">
        <f t="shared" si="163"/>
        <v>28.571428571428569</v>
      </c>
      <c r="OM16" s="21">
        <f t="shared" si="163"/>
        <v>42.857142857142854</v>
      </c>
      <c r="ON16" s="21">
        <f t="shared" si="163"/>
        <v>14.285714285714285</v>
      </c>
      <c r="OO16" s="17">
        <f t="shared" si="164"/>
        <v>7</v>
      </c>
      <c r="OP16" s="21">
        <f t="shared" si="165"/>
        <v>0</v>
      </c>
      <c r="OQ16" s="21">
        <f t="shared" si="165"/>
        <v>0</v>
      </c>
      <c r="OR16" s="21">
        <f t="shared" si="165"/>
        <v>0</v>
      </c>
      <c r="OS16" s="21">
        <f t="shared" si="165"/>
        <v>0</v>
      </c>
      <c r="OT16" s="21">
        <f t="shared" si="165"/>
        <v>28.571428571428569</v>
      </c>
      <c r="OU16" s="21">
        <f t="shared" si="165"/>
        <v>57.142857142857139</v>
      </c>
      <c r="OV16" s="21">
        <f t="shared" si="165"/>
        <v>14.285714285714285</v>
      </c>
      <c r="OW16" s="17">
        <f t="shared" si="166"/>
        <v>7</v>
      </c>
      <c r="OX16" s="21">
        <f t="shared" si="167"/>
        <v>42.857142857142854</v>
      </c>
      <c r="OY16" s="21">
        <f t="shared" si="167"/>
        <v>42.857142857142854</v>
      </c>
      <c r="OZ16" s="21">
        <f t="shared" si="167"/>
        <v>0</v>
      </c>
      <c r="PA16" s="21">
        <f t="shared" si="167"/>
        <v>14.285714285714285</v>
      </c>
      <c r="PB16" s="17">
        <f t="shared" si="168"/>
        <v>7</v>
      </c>
      <c r="PC16" s="21">
        <f t="shared" si="169"/>
        <v>42.857142857142854</v>
      </c>
      <c r="PD16" s="21">
        <f t="shared" si="169"/>
        <v>42.857142857142854</v>
      </c>
      <c r="PE16" s="21">
        <f t="shared" si="169"/>
        <v>0</v>
      </c>
      <c r="PF16" s="21">
        <f t="shared" si="169"/>
        <v>14.285714285714285</v>
      </c>
      <c r="PG16" s="17">
        <f t="shared" si="170"/>
        <v>7</v>
      </c>
      <c r="PH16" s="21">
        <f t="shared" si="171"/>
        <v>42.857142857142854</v>
      </c>
      <c r="PI16" s="21">
        <f t="shared" si="171"/>
        <v>42.857142857142854</v>
      </c>
      <c r="PJ16" s="21">
        <f t="shared" si="171"/>
        <v>0</v>
      </c>
      <c r="PK16" s="21">
        <f t="shared" si="171"/>
        <v>14.285714285714285</v>
      </c>
      <c r="PL16" s="17">
        <f t="shared" si="172"/>
        <v>7</v>
      </c>
      <c r="PM16" s="21">
        <f t="shared" si="173"/>
        <v>28.571428571428569</v>
      </c>
      <c r="PN16" s="21">
        <f t="shared" si="173"/>
        <v>57.142857142857139</v>
      </c>
      <c r="PO16" s="21">
        <f t="shared" si="173"/>
        <v>0</v>
      </c>
      <c r="PP16" s="21">
        <f t="shared" si="173"/>
        <v>14.285714285714285</v>
      </c>
      <c r="PQ16" s="17">
        <f t="shared" si="174"/>
        <v>7</v>
      </c>
      <c r="PR16" s="21">
        <f t="shared" si="175"/>
        <v>14.285714285714285</v>
      </c>
      <c r="PS16" s="21">
        <f t="shared" si="175"/>
        <v>71.428571428571431</v>
      </c>
      <c r="PT16" s="21">
        <f t="shared" si="175"/>
        <v>0</v>
      </c>
      <c r="PU16" s="21">
        <f t="shared" si="175"/>
        <v>14.285714285714285</v>
      </c>
      <c r="PV16" s="17">
        <f t="shared" si="176"/>
        <v>7</v>
      </c>
      <c r="PW16" s="21">
        <f t="shared" si="177"/>
        <v>28.571428571428569</v>
      </c>
      <c r="PX16" s="21">
        <f t="shared" si="177"/>
        <v>42.857142857142854</v>
      </c>
      <c r="PY16" s="21">
        <f t="shared" si="177"/>
        <v>14.285714285714285</v>
      </c>
      <c r="PZ16" s="21">
        <f t="shared" si="177"/>
        <v>14.285714285714285</v>
      </c>
      <c r="QA16" s="17">
        <f t="shared" si="178"/>
        <v>7</v>
      </c>
      <c r="QB16" s="21">
        <f t="shared" si="179"/>
        <v>0</v>
      </c>
      <c r="QC16" s="21">
        <f t="shared" si="179"/>
        <v>42.857142857142854</v>
      </c>
      <c r="QD16" s="21">
        <f t="shared" si="179"/>
        <v>42.857142857142854</v>
      </c>
      <c r="QE16" s="21">
        <f t="shared" si="179"/>
        <v>14.285714285714285</v>
      </c>
      <c r="QF16" s="17">
        <f t="shared" si="180"/>
        <v>7</v>
      </c>
      <c r="QG16" s="21">
        <f t="shared" si="181"/>
        <v>42.857142857142854</v>
      </c>
      <c r="QH16" s="21">
        <f t="shared" si="181"/>
        <v>42.857142857142854</v>
      </c>
      <c r="QI16" s="21">
        <f t="shared" si="181"/>
        <v>0</v>
      </c>
      <c r="QJ16" s="21">
        <f t="shared" si="181"/>
        <v>14.285714285714285</v>
      </c>
      <c r="QK16" s="17">
        <f t="shared" si="182"/>
        <v>7</v>
      </c>
      <c r="QL16" s="21">
        <f t="shared" si="183"/>
        <v>14.285714285714285</v>
      </c>
      <c r="QM16" s="21">
        <f t="shared" si="183"/>
        <v>42.857142857142854</v>
      </c>
      <c r="QN16" s="21">
        <f t="shared" si="183"/>
        <v>28.571428571428569</v>
      </c>
      <c r="QO16" s="21">
        <f t="shared" si="183"/>
        <v>14.285714285714285</v>
      </c>
      <c r="QP16" s="17">
        <f t="shared" si="184"/>
        <v>7</v>
      </c>
      <c r="QQ16" s="21">
        <f t="shared" si="185"/>
        <v>14.285714285714285</v>
      </c>
      <c r="QR16" s="21">
        <f t="shared" si="185"/>
        <v>42.857142857142854</v>
      </c>
      <c r="QS16" s="21">
        <f t="shared" si="185"/>
        <v>28.571428571428569</v>
      </c>
      <c r="QT16" s="21">
        <f t="shared" si="185"/>
        <v>14.285714285714285</v>
      </c>
      <c r="QU16" s="17">
        <f t="shared" si="186"/>
        <v>7</v>
      </c>
      <c r="QV16" s="21">
        <f t="shared" si="187"/>
        <v>0</v>
      </c>
      <c r="QW16" s="21">
        <f t="shared" si="187"/>
        <v>57.142857142857139</v>
      </c>
      <c r="QX16" s="21">
        <f t="shared" si="187"/>
        <v>28.571428571428569</v>
      </c>
      <c r="QY16" s="21">
        <f t="shared" si="187"/>
        <v>14.285714285714285</v>
      </c>
      <c r="QZ16" s="17">
        <f t="shared" si="188"/>
        <v>7</v>
      </c>
      <c r="RA16" s="21">
        <f t="shared" si="189"/>
        <v>14.285714285714285</v>
      </c>
      <c r="RB16" s="21">
        <f t="shared" si="189"/>
        <v>0</v>
      </c>
      <c r="RC16" s="21">
        <f t="shared" si="189"/>
        <v>14.285714285714285</v>
      </c>
      <c r="RD16" s="21">
        <f t="shared" si="189"/>
        <v>14.285714285714285</v>
      </c>
      <c r="RE16" s="21">
        <f t="shared" si="189"/>
        <v>28.571428571428569</v>
      </c>
      <c r="RF16" s="21">
        <f t="shared" si="189"/>
        <v>14.285714285714285</v>
      </c>
      <c r="RG16" s="21">
        <f t="shared" si="189"/>
        <v>14.285714285714285</v>
      </c>
      <c r="RH16" s="17">
        <f t="shared" si="190"/>
        <v>7</v>
      </c>
      <c r="RI16" s="21">
        <f t="shared" si="191"/>
        <v>14.285714285714285</v>
      </c>
      <c r="RJ16" s="21">
        <f t="shared" si="191"/>
        <v>0</v>
      </c>
      <c r="RK16" s="21">
        <f t="shared" si="191"/>
        <v>0</v>
      </c>
      <c r="RL16" s="21">
        <f t="shared" si="191"/>
        <v>14.285714285714285</v>
      </c>
      <c r="RM16" s="21">
        <f t="shared" si="191"/>
        <v>28.571428571428569</v>
      </c>
      <c r="RN16" s="21">
        <f t="shared" si="191"/>
        <v>42.857142857142854</v>
      </c>
      <c r="RO16" s="32">
        <f t="shared" si="192"/>
        <v>73</v>
      </c>
      <c r="RP16" s="17">
        <f t="shared" si="192"/>
        <v>7</v>
      </c>
      <c r="RQ16" s="21">
        <f t="shared" si="193"/>
        <v>14.285714285714285</v>
      </c>
      <c r="RR16" s="21">
        <f t="shared" si="193"/>
        <v>0</v>
      </c>
      <c r="RS16" s="21">
        <f t="shared" si="193"/>
        <v>28.571428571428569</v>
      </c>
      <c r="RT16" s="21">
        <f t="shared" si="193"/>
        <v>28.571428571428569</v>
      </c>
      <c r="RU16" s="21">
        <f t="shared" si="193"/>
        <v>42.857142857142854</v>
      </c>
      <c r="RV16" s="21">
        <f t="shared" si="193"/>
        <v>14.285714285714285</v>
      </c>
      <c r="RW16" s="21">
        <f t="shared" si="193"/>
        <v>0</v>
      </c>
      <c r="RX16" s="21">
        <f t="shared" si="193"/>
        <v>42.857142857142854</v>
      </c>
    </row>
    <row r="17" spans="1:492" ht="15" customHeight="1" x14ac:dyDescent="0.15">
      <c r="A17" s="4"/>
      <c r="B17" s="27" t="s">
        <v>2</v>
      </c>
      <c r="C17" s="18">
        <f t="shared" si="50"/>
        <v>1</v>
      </c>
      <c r="D17" s="19">
        <f t="shared" si="194"/>
        <v>0</v>
      </c>
      <c r="E17" s="19">
        <f t="shared" si="194"/>
        <v>0</v>
      </c>
      <c r="F17" s="19">
        <f t="shared" si="194"/>
        <v>0</v>
      </c>
      <c r="G17" s="19">
        <f t="shared" si="194"/>
        <v>0</v>
      </c>
      <c r="H17" s="19">
        <f t="shared" si="194"/>
        <v>100</v>
      </c>
      <c r="I17" s="19">
        <f t="shared" si="194"/>
        <v>0</v>
      </c>
      <c r="J17" s="19">
        <f t="shared" si="194"/>
        <v>0</v>
      </c>
      <c r="K17" s="18">
        <f t="shared" si="51"/>
        <v>1</v>
      </c>
      <c r="L17" s="62"/>
      <c r="M17" s="63"/>
      <c r="N17" s="63"/>
      <c r="O17" s="63"/>
      <c r="P17" s="63"/>
      <c r="Q17" s="64"/>
      <c r="R17" s="18">
        <f t="shared" si="53"/>
        <v>1</v>
      </c>
      <c r="S17" s="19">
        <f t="shared" si="54"/>
        <v>0</v>
      </c>
      <c r="T17" s="19">
        <f t="shared" si="54"/>
        <v>0</v>
      </c>
      <c r="U17" s="19">
        <f t="shared" si="54"/>
        <v>0</v>
      </c>
      <c r="V17" s="19">
        <f t="shared" si="54"/>
        <v>100</v>
      </c>
      <c r="W17" s="19">
        <f t="shared" si="54"/>
        <v>0</v>
      </c>
      <c r="X17" s="19">
        <f t="shared" si="54"/>
        <v>0</v>
      </c>
      <c r="Y17" s="19">
        <f t="shared" si="54"/>
        <v>0</v>
      </c>
      <c r="Z17" s="19">
        <f t="shared" si="54"/>
        <v>0</v>
      </c>
      <c r="AA17" s="45">
        <f t="shared" si="55"/>
        <v>2000</v>
      </c>
      <c r="AB17" s="18">
        <f t="shared" si="55"/>
        <v>1</v>
      </c>
      <c r="AC17" s="19">
        <f t="shared" si="56"/>
        <v>100</v>
      </c>
      <c r="AD17" s="19">
        <f t="shared" si="56"/>
        <v>0</v>
      </c>
      <c r="AE17" s="19">
        <f t="shared" si="56"/>
        <v>0</v>
      </c>
      <c r="AF17" s="19">
        <f t="shared" si="56"/>
        <v>0</v>
      </c>
      <c r="AG17" s="19">
        <f t="shared" si="56"/>
        <v>0</v>
      </c>
      <c r="AH17" s="19">
        <f t="shared" si="56"/>
        <v>0</v>
      </c>
      <c r="AI17" s="45">
        <f t="shared" si="57"/>
        <v>1</v>
      </c>
      <c r="AJ17" s="18">
        <f t="shared" si="57"/>
        <v>1</v>
      </c>
      <c r="AK17" s="62"/>
      <c r="AL17" s="63"/>
      <c r="AM17" s="63"/>
      <c r="AN17" s="63"/>
      <c r="AO17" s="63"/>
      <c r="AP17" s="63"/>
      <c r="AQ17" s="64"/>
      <c r="AR17" s="18">
        <f t="shared" si="59"/>
        <v>1</v>
      </c>
      <c r="AS17" s="19">
        <f t="shared" si="60"/>
        <v>100</v>
      </c>
      <c r="AT17" s="19">
        <f t="shared" si="60"/>
        <v>0</v>
      </c>
      <c r="AU17" s="19">
        <f t="shared" si="60"/>
        <v>0</v>
      </c>
      <c r="AV17" s="19">
        <f t="shared" si="60"/>
        <v>0</v>
      </c>
      <c r="AW17" s="19">
        <f t="shared" si="60"/>
        <v>0</v>
      </c>
      <c r="AX17" s="19">
        <f t="shared" si="60"/>
        <v>0</v>
      </c>
      <c r="AY17" s="19">
        <f t="shared" si="60"/>
        <v>0</v>
      </c>
      <c r="AZ17" s="19">
        <f t="shared" si="60"/>
        <v>0</v>
      </c>
      <c r="BA17" s="45">
        <f t="shared" si="61"/>
        <v>2</v>
      </c>
      <c r="BB17" s="18">
        <f t="shared" si="61"/>
        <v>1</v>
      </c>
      <c r="BC17" s="62"/>
      <c r="BD17" s="63"/>
      <c r="BE17" s="63"/>
      <c r="BF17" s="63"/>
      <c r="BG17" s="63"/>
      <c r="BH17" s="63"/>
      <c r="BI17" s="63"/>
      <c r="BJ17" s="64"/>
      <c r="BK17" s="45">
        <f t="shared" si="63"/>
        <v>2</v>
      </c>
      <c r="BL17" s="18">
        <f t="shared" si="63"/>
        <v>1</v>
      </c>
      <c r="BM17" s="19">
        <f t="shared" si="64"/>
        <v>0</v>
      </c>
      <c r="BN17" s="19">
        <f t="shared" si="65"/>
        <v>100</v>
      </c>
      <c r="BO17" s="19">
        <f t="shared" si="66"/>
        <v>0</v>
      </c>
      <c r="BP17" s="19">
        <f t="shared" si="67"/>
        <v>0</v>
      </c>
      <c r="BQ17" s="19">
        <f t="shared" si="68"/>
        <v>0</v>
      </c>
      <c r="BR17" s="45">
        <f t="shared" si="69"/>
        <v>1</v>
      </c>
      <c r="BS17" s="18">
        <f t="shared" si="69"/>
        <v>1</v>
      </c>
      <c r="BT17" s="19">
        <f t="shared" si="70"/>
        <v>100</v>
      </c>
      <c r="BU17" s="19">
        <f t="shared" si="71"/>
        <v>0</v>
      </c>
      <c r="BV17" s="19">
        <f t="shared" si="72"/>
        <v>0</v>
      </c>
      <c r="BW17" s="19">
        <f t="shared" si="73"/>
        <v>0</v>
      </c>
      <c r="BX17" s="19">
        <f t="shared" si="74"/>
        <v>0</v>
      </c>
      <c r="BY17" s="45">
        <f t="shared" si="75"/>
        <v>0</v>
      </c>
      <c r="BZ17" s="18">
        <f t="shared" si="75"/>
        <v>1</v>
      </c>
      <c r="CA17" s="19">
        <f t="shared" si="76"/>
        <v>100</v>
      </c>
      <c r="CB17" s="19">
        <f t="shared" si="77"/>
        <v>0</v>
      </c>
      <c r="CC17" s="19">
        <f t="shared" si="78"/>
        <v>0</v>
      </c>
      <c r="CD17" s="19">
        <f t="shared" si="79"/>
        <v>0</v>
      </c>
      <c r="CE17" s="19">
        <f t="shared" si="80"/>
        <v>0</v>
      </c>
      <c r="CF17" s="45">
        <f t="shared" si="81"/>
        <v>0</v>
      </c>
      <c r="CG17" s="18">
        <f t="shared" si="81"/>
        <v>1</v>
      </c>
      <c r="CH17" s="19">
        <f t="shared" si="82"/>
        <v>0</v>
      </c>
      <c r="CI17" s="19">
        <f t="shared" si="83"/>
        <v>0</v>
      </c>
      <c r="CJ17" s="19">
        <f t="shared" si="84"/>
        <v>100</v>
      </c>
      <c r="CK17" s="19">
        <f t="shared" si="85"/>
        <v>0</v>
      </c>
      <c r="CL17" s="19">
        <f t="shared" si="86"/>
        <v>0</v>
      </c>
      <c r="CM17" s="45">
        <f t="shared" si="87"/>
        <v>2</v>
      </c>
      <c r="CN17" s="18">
        <f t="shared" si="87"/>
        <v>1</v>
      </c>
      <c r="CO17" s="19">
        <f t="shared" si="88"/>
        <v>0</v>
      </c>
      <c r="CP17" s="19">
        <f t="shared" si="88"/>
        <v>0</v>
      </c>
      <c r="CQ17" s="19">
        <f t="shared" si="88"/>
        <v>0</v>
      </c>
      <c r="CR17" s="19">
        <f t="shared" si="88"/>
        <v>100</v>
      </c>
      <c r="CS17" s="19">
        <f t="shared" si="88"/>
        <v>0</v>
      </c>
      <c r="CT17" s="19">
        <f t="shared" si="88"/>
        <v>0</v>
      </c>
      <c r="CU17" s="19">
        <f t="shared" si="88"/>
        <v>0</v>
      </c>
      <c r="CV17" s="45">
        <f t="shared" si="89"/>
        <v>3</v>
      </c>
      <c r="CW17" s="18">
        <f t="shared" si="89"/>
        <v>1</v>
      </c>
      <c r="CX17" s="19">
        <f t="shared" si="90"/>
        <v>0</v>
      </c>
      <c r="CY17" s="19">
        <f t="shared" si="90"/>
        <v>0</v>
      </c>
      <c r="CZ17" s="19">
        <f t="shared" si="90"/>
        <v>0</v>
      </c>
      <c r="DA17" s="19">
        <f t="shared" si="90"/>
        <v>0</v>
      </c>
      <c r="DB17" s="19">
        <f t="shared" si="90"/>
        <v>0</v>
      </c>
      <c r="DC17" s="19">
        <f t="shared" si="90"/>
        <v>0</v>
      </c>
      <c r="DD17" s="19">
        <f t="shared" si="90"/>
        <v>100</v>
      </c>
      <c r="DE17" s="19">
        <f t="shared" si="90"/>
        <v>0</v>
      </c>
      <c r="DF17" s="45">
        <f t="shared" si="91"/>
        <v>150</v>
      </c>
      <c r="DG17" s="18">
        <f t="shared" si="91"/>
        <v>1</v>
      </c>
      <c r="DH17" s="19">
        <f t="shared" si="92"/>
        <v>0</v>
      </c>
      <c r="DI17" s="19">
        <f t="shared" si="92"/>
        <v>0</v>
      </c>
      <c r="DJ17" s="19">
        <f t="shared" si="92"/>
        <v>100</v>
      </c>
      <c r="DK17" s="19">
        <f t="shared" si="92"/>
        <v>0</v>
      </c>
      <c r="DL17" s="19">
        <f t="shared" si="92"/>
        <v>0</v>
      </c>
      <c r="DM17" s="19">
        <f t="shared" si="92"/>
        <v>100</v>
      </c>
      <c r="DN17" s="19">
        <f t="shared" si="92"/>
        <v>100</v>
      </c>
      <c r="DO17" s="19">
        <f t="shared" si="92"/>
        <v>100</v>
      </c>
      <c r="DP17" s="19">
        <f t="shared" si="92"/>
        <v>100</v>
      </c>
      <c r="DQ17" s="19">
        <f t="shared" si="92"/>
        <v>100</v>
      </c>
      <c r="DR17" s="19">
        <f t="shared" si="92"/>
        <v>0</v>
      </c>
      <c r="DS17" s="19">
        <f t="shared" si="92"/>
        <v>0</v>
      </c>
      <c r="DT17" s="18">
        <f t="shared" si="93"/>
        <v>1</v>
      </c>
      <c r="DU17" s="19">
        <f t="shared" si="94"/>
        <v>0</v>
      </c>
      <c r="DV17" s="19">
        <f t="shared" si="94"/>
        <v>0</v>
      </c>
      <c r="DW17" s="19">
        <f t="shared" si="94"/>
        <v>0</v>
      </c>
      <c r="DX17" s="19">
        <f t="shared" si="94"/>
        <v>100</v>
      </c>
      <c r="DY17" s="19">
        <f t="shared" si="94"/>
        <v>0</v>
      </c>
      <c r="DZ17" s="19">
        <f t="shared" si="94"/>
        <v>0</v>
      </c>
      <c r="EA17" s="19">
        <f t="shared" si="94"/>
        <v>0</v>
      </c>
      <c r="EB17" s="31">
        <f t="shared" si="95"/>
        <v>101</v>
      </c>
      <c r="EC17" s="18">
        <f t="shared" si="95"/>
        <v>1</v>
      </c>
      <c r="ED17" s="19">
        <f t="shared" si="96"/>
        <v>0</v>
      </c>
      <c r="EE17" s="19">
        <f t="shared" si="96"/>
        <v>0</v>
      </c>
      <c r="EF17" s="19">
        <f t="shared" si="96"/>
        <v>0</v>
      </c>
      <c r="EG17" s="19">
        <f t="shared" si="96"/>
        <v>100</v>
      </c>
      <c r="EH17" s="19">
        <f t="shared" si="96"/>
        <v>0</v>
      </c>
      <c r="EI17" s="19">
        <f t="shared" si="96"/>
        <v>0</v>
      </c>
      <c r="EJ17" s="19">
        <f t="shared" si="96"/>
        <v>0</v>
      </c>
      <c r="EK17" s="31">
        <f t="shared" si="97"/>
        <v>1500</v>
      </c>
      <c r="EL17" s="18">
        <f t="shared" si="97"/>
        <v>1</v>
      </c>
      <c r="EM17" s="19">
        <f t="shared" si="98"/>
        <v>0</v>
      </c>
      <c r="EN17" s="19">
        <f t="shared" si="98"/>
        <v>100</v>
      </c>
      <c r="EO17" s="19">
        <f t="shared" si="98"/>
        <v>0</v>
      </c>
      <c r="EP17" s="18">
        <f t="shared" si="99"/>
        <v>1</v>
      </c>
      <c r="EQ17" s="19">
        <f t="shared" si="100"/>
        <v>0</v>
      </c>
      <c r="ER17" s="19">
        <f t="shared" si="100"/>
        <v>100</v>
      </c>
      <c r="ES17" s="19">
        <f t="shared" si="100"/>
        <v>0</v>
      </c>
      <c r="ET17" s="18">
        <f t="shared" si="101"/>
        <v>1</v>
      </c>
      <c r="EU17" s="62"/>
      <c r="EV17" s="63"/>
      <c r="EW17" s="63"/>
      <c r="EX17" s="63"/>
      <c r="EY17" s="64"/>
      <c r="EZ17" s="18">
        <f t="shared" si="103"/>
        <v>0</v>
      </c>
      <c r="FA17" s="19">
        <f t="shared" si="104"/>
        <v>0</v>
      </c>
      <c r="FB17" s="19">
        <f t="shared" si="104"/>
        <v>0</v>
      </c>
      <c r="FC17" s="19">
        <f t="shared" si="104"/>
        <v>0</v>
      </c>
      <c r="FD17" s="19">
        <f t="shared" si="104"/>
        <v>0</v>
      </c>
      <c r="FE17" s="19">
        <f t="shared" si="104"/>
        <v>0</v>
      </c>
      <c r="FF17" s="19">
        <f t="shared" si="104"/>
        <v>0</v>
      </c>
      <c r="FG17" s="18">
        <f t="shared" si="105"/>
        <v>0</v>
      </c>
      <c r="FH17" s="19">
        <f t="shared" si="106"/>
        <v>0</v>
      </c>
      <c r="FI17" s="19">
        <f t="shared" si="106"/>
        <v>0</v>
      </c>
      <c r="FJ17" s="19">
        <f t="shared" si="106"/>
        <v>0</v>
      </c>
      <c r="FK17" s="19">
        <f t="shared" si="106"/>
        <v>0</v>
      </c>
      <c r="FL17" s="19">
        <f t="shared" si="106"/>
        <v>0</v>
      </c>
      <c r="FM17" s="19">
        <f t="shared" si="106"/>
        <v>0</v>
      </c>
      <c r="FN17" s="19">
        <f t="shared" si="106"/>
        <v>0</v>
      </c>
      <c r="FO17" s="19">
        <f t="shared" si="106"/>
        <v>0</v>
      </c>
      <c r="FP17" s="19">
        <f t="shared" si="106"/>
        <v>0</v>
      </c>
      <c r="FQ17" s="18">
        <f t="shared" si="107"/>
        <v>1</v>
      </c>
      <c r="FR17" s="19">
        <f t="shared" si="108"/>
        <v>0</v>
      </c>
      <c r="FS17" s="19">
        <f t="shared" si="108"/>
        <v>0</v>
      </c>
      <c r="FT17" s="19">
        <f t="shared" si="108"/>
        <v>0</v>
      </c>
      <c r="FU17" s="19">
        <f t="shared" si="108"/>
        <v>0</v>
      </c>
      <c r="FV17" s="19">
        <f t="shared" si="108"/>
        <v>100</v>
      </c>
      <c r="FW17" s="19">
        <f t="shared" si="108"/>
        <v>0</v>
      </c>
      <c r="FX17" s="19">
        <f t="shared" si="108"/>
        <v>0</v>
      </c>
      <c r="FY17" s="19">
        <f t="shared" si="108"/>
        <v>0</v>
      </c>
      <c r="FZ17" s="31">
        <f t="shared" si="109"/>
        <v>60</v>
      </c>
      <c r="GA17" s="18">
        <f t="shared" si="109"/>
        <v>1</v>
      </c>
      <c r="GB17" s="19">
        <f t="shared" si="110"/>
        <v>0</v>
      </c>
      <c r="GC17" s="19">
        <f t="shared" si="110"/>
        <v>0</v>
      </c>
      <c r="GD17" s="19">
        <f t="shared" si="110"/>
        <v>0</v>
      </c>
      <c r="GE17" s="19">
        <f t="shared" si="110"/>
        <v>100</v>
      </c>
      <c r="GF17" s="19">
        <f t="shared" si="110"/>
        <v>0</v>
      </c>
      <c r="GG17" s="19">
        <f t="shared" si="110"/>
        <v>0</v>
      </c>
      <c r="GH17" s="19">
        <f t="shared" si="110"/>
        <v>0</v>
      </c>
      <c r="GI17" s="31">
        <f t="shared" si="111"/>
        <v>10</v>
      </c>
      <c r="GJ17" s="18">
        <f t="shared" si="111"/>
        <v>1</v>
      </c>
      <c r="GK17" s="19">
        <f t="shared" si="112"/>
        <v>0</v>
      </c>
      <c r="GL17" s="19">
        <f t="shared" si="112"/>
        <v>0</v>
      </c>
      <c r="GM17" s="19">
        <f t="shared" si="112"/>
        <v>100</v>
      </c>
      <c r="GN17" s="19">
        <f t="shared" si="112"/>
        <v>0</v>
      </c>
      <c r="GO17" s="19">
        <f t="shared" si="112"/>
        <v>0</v>
      </c>
      <c r="GP17" s="19">
        <f t="shared" si="112"/>
        <v>0</v>
      </c>
      <c r="GQ17" s="19">
        <f t="shared" si="112"/>
        <v>0</v>
      </c>
      <c r="GR17" s="31">
        <f t="shared" si="113"/>
        <v>16.666666666666664</v>
      </c>
      <c r="GS17" s="18">
        <f t="shared" si="113"/>
        <v>1</v>
      </c>
      <c r="GT17" s="19">
        <f t="shared" si="114"/>
        <v>100</v>
      </c>
      <c r="GU17" s="19">
        <f t="shared" si="114"/>
        <v>0</v>
      </c>
      <c r="GV17" s="19">
        <f t="shared" si="114"/>
        <v>0</v>
      </c>
      <c r="GW17" s="19">
        <f t="shared" si="114"/>
        <v>0</v>
      </c>
      <c r="GX17" s="19">
        <f t="shared" si="114"/>
        <v>0</v>
      </c>
      <c r="GY17" s="19">
        <f t="shared" si="114"/>
        <v>0</v>
      </c>
      <c r="GZ17" s="19">
        <f t="shared" si="114"/>
        <v>0</v>
      </c>
      <c r="HA17" s="31">
        <f t="shared" si="115"/>
        <v>0</v>
      </c>
      <c r="HB17" s="18">
        <f t="shared" si="115"/>
        <v>1</v>
      </c>
      <c r="HC17" s="19">
        <f t="shared" si="116"/>
        <v>0</v>
      </c>
      <c r="HD17" s="19">
        <f t="shared" si="116"/>
        <v>0</v>
      </c>
      <c r="HE17" s="19">
        <f t="shared" si="116"/>
        <v>0</v>
      </c>
      <c r="HF17" s="19">
        <f t="shared" si="116"/>
        <v>0</v>
      </c>
      <c r="HG17" s="19">
        <f t="shared" si="116"/>
        <v>100</v>
      </c>
      <c r="HH17" s="19">
        <f t="shared" si="116"/>
        <v>0</v>
      </c>
      <c r="HI17" s="31">
        <f t="shared" si="117"/>
        <v>100</v>
      </c>
      <c r="HJ17" s="18">
        <f t="shared" si="117"/>
        <v>1</v>
      </c>
      <c r="HK17" s="19">
        <f t="shared" si="118"/>
        <v>100</v>
      </c>
      <c r="HL17" s="19">
        <f t="shared" si="118"/>
        <v>0</v>
      </c>
      <c r="HM17" s="19">
        <f t="shared" si="118"/>
        <v>0</v>
      </c>
      <c r="HN17" s="19">
        <f t="shared" si="118"/>
        <v>0</v>
      </c>
      <c r="HO17" s="19">
        <f t="shared" si="118"/>
        <v>0</v>
      </c>
      <c r="HP17" s="19">
        <f t="shared" si="118"/>
        <v>0</v>
      </c>
      <c r="HQ17" s="31">
        <f t="shared" si="119"/>
        <v>0</v>
      </c>
      <c r="HR17" s="18">
        <f t="shared" si="119"/>
        <v>1</v>
      </c>
      <c r="HS17" s="19">
        <f t="shared" si="120"/>
        <v>0</v>
      </c>
      <c r="HT17" s="19">
        <f t="shared" si="120"/>
        <v>0</v>
      </c>
      <c r="HU17" s="19">
        <f t="shared" si="120"/>
        <v>100</v>
      </c>
      <c r="HV17" s="19">
        <f t="shared" si="120"/>
        <v>0</v>
      </c>
      <c r="HW17" s="19">
        <f t="shared" si="120"/>
        <v>0</v>
      </c>
      <c r="HX17" s="19">
        <f t="shared" si="120"/>
        <v>0</v>
      </c>
      <c r="HY17" s="19">
        <f t="shared" si="120"/>
        <v>0</v>
      </c>
      <c r="HZ17" s="19">
        <f t="shared" si="120"/>
        <v>0</v>
      </c>
      <c r="IA17" s="31">
        <f t="shared" si="121"/>
        <v>11</v>
      </c>
      <c r="IB17" s="18">
        <f t="shared" si="121"/>
        <v>1</v>
      </c>
      <c r="IC17" s="19">
        <f t="shared" si="122"/>
        <v>100</v>
      </c>
      <c r="ID17" s="19">
        <f t="shared" si="122"/>
        <v>0</v>
      </c>
      <c r="IE17" s="19">
        <f t="shared" si="122"/>
        <v>0</v>
      </c>
      <c r="IF17" s="19">
        <f t="shared" si="122"/>
        <v>0</v>
      </c>
      <c r="IG17" s="19">
        <f t="shared" si="122"/>
        <v>0</v>
      </c>
      <c r="IH17" s="19">
        <f t="shared" si="122"/>
        <v>0</v>
      </c>
      <c r="II17" s="31">
        <f t="shared" si="123"/>
        <v>18.333333333333332</v>
      </c>
      <c r="IJ17" s="18">
        <f t="shared" si="123"/>
        <v>1</v>
      </c>
      <c r="IK17" s="19">
        <f t="shared" si="124"/>
        <v>0</v>
      </c>
      <c r="IL17" s="19">
        <f t="shared" si="124"/>
        <v>0</v>
      </c>
      <c r="IM17" s="19">
        <f t="shared" si="124"/>
        <v>0</v>
      </c>
      <c r="IN17" s="19">
        <f t="shared" si="124"/>
        <v>0</v>
      </c>
      <c r="IO17" s="19">
        <f t="shared" si="124"/>
        <v>100</v>
      </c>
      <c r="IP17" s="19">
        <f t="shared" si="124"/>
        <v>0</v>
      </c>
      <c r="IQ17" s="19">
        <f t="shared" si="124"/>
        <v>0</v>
      </c>
      <c r="IR17" s="19">
        <f t="shared" si="124"/>
        <v>0</v>
      </c>
      <c r="IS17" s="31">
        <f t="shared" si="125"/>
        <v>90</v>
      </c>
      <c r="IT17" s="18">
        <f t="shared" si="125"/>
        <v>1</v>
      </c>
      <c r="IU17" s="19">
        <f t="shared" si="126"/>
        <v>100</v>
      </c>
      <c r="IV17" s="19">
        <f t="shared" si="126"/>
        <v>0</v>
      </c>
      <c r="IW17" s="19">
        <f t="shared" si="126"/>
        <v>0</v>
      </c>
      <c r="IX17" s="18">
        <f t="shared" si="125"/>
        <v>1</v>
      </c>
      <c r="IY17" s="19">
        <f t="shared" si="127"/>
        <v>0</v>
      </c>
      <c r="IZ17" s="19">
        <f t="shared" si="127"/>
        <v>0</v>
      </c>
      <c r="JA17" s="19">
        <f t="shared" si="127"/>
        <v>0</v>
      </c>
      <c r="JB17" s="19">
        <f t="shared" si="127"/>
        <v>100</v>
      </c>
      <c r="JC17" s="19">
        <f t="shared" si="127"/>
        <v>0</v>
      </c>
      <c r="JD17" s="19">
        <f t="shared" si="127"/>
        <v>0</v>
      </c>
      <c r="JE17" s="19">
        <f t="shared" si="127"/>
        <v>0</v>
      </c>
      <c r="JF17" s="19">
        <f t="shared" si="127"/>
        <v>0</v>
      </c>
      <c r="JG17" s="31">
        <f t="shared" si="128"/>
        <v>11</v>
      </c>
      <c r="JH17" s="18">
        <f t="shared" si="128"/>
        <v>1</v>
      </c>
      <c r="JI17" s="19">
        <f t="shared" si="129"/>
        <v>0</v>
      </c>
      <c r="JJ17" s="19">
        <f t="shared" si="129"/>
        <v>0</v>
      </c>
      <c r="JK17" s="19">
        <f t="shared" si="129"/>
        <v>0</v>
      </c>
      <c r="JL17" s="19">
        <f t="shared" si="129"/>
        <v>100</v>
      </c>
      <c r="JM17" s="19">
        <f t="shared" si="129"/>
        <v>0</v>
      </c>
      <c r="JN17" s="31">
        <f t="shared" si="130"/>
        <v>100</v>
      </c>
      <c r="JO17" s="18">
        <f t="shared" si="130"/>
        <v>1</v>
      </c>
      <c r="JP17" s="19">
        <f t="shared" si="131"/>
        <v>0</v>
      </c>
      <c r="JQ17" s="19">
        <f t="shared" si="131"/>
        <v>0</v>
      </c>
      <c r="JR17" s="19">
        <f t="shared" si="131"/>
        <v>100</v>
      </c>
      <c r="JS17" s="19">
        <f t="shared" si="131"/>
        <v>0</v>
      </c>
      <c r="JT17" s="18">
        <f t="shared" si="132"/>
        <v>1</v>
      </c>
      <c r="JU17" s="19">
        <f t="shared" si="133"/>
        <v>100</v>
      </c>
      <c r="JV17" s="19">
        <f t="shared" si="133"/>
        <v>0</v>
      </c>
      <c r="JW17" s="19">
        <f t="shared" si="133"/>
        <v>0</v>
      </c>
      <c r="JX17" s="18">
        <f t="shared" si="134"/>
        <v>1</v>
      </c>
      <c r="JY17" s="19">
        <f t="shared" si="135"/>
        <v>0</v>
      </c>
      <c r="JZ17" s="19">
        <f t="shared" si="135"/>
        <v>0</v>
      </c>
      <c r="KA17" s="19">
        <f t="shared" si="135"/>
        <v>0</v>
      </c>
      <c r="KB17" s="19">
        <f t="shared" si="135"/>
        <v>0</v>
      </c>
      <c r="KC17" s="19">
        <f t="shared" si="135"/>
        <v>0</v>
      </c>
      <c r="KD17" s="19">
        <f t="shared" si="135"/>
        <v>0</v>
      </c>
      <c r="KE17" s="19">
        <f t="shared" si="135"/>
        <v>0</v>
      </c>
      <c r="KF17" s="19">
        <f t="shared" si="135"/>
        <v>100</v>
      </c>
      <c r="KG17" s="31" t="str">
        <f t="shared" si="136"/>
        <v>－</v>
      </c>
      <c r="KH17" s="18">
        <f t="shared" si="136"/>
        <v>1</v>
      </c>
      <c r="KI17" s="19">
        <f t="shared" si="137"/>
        <v>0</v>
      </c>
      <c r="KJ17" s="19">
        <f t="shared" si="137"/>
        <v>0</v>
      </c>
      <c r="KK17" s="19">
        <f t="shared" si="137"/>
        <v>0</v>
      </c>
      <c r="KL17" s="19">
        <f t="shared" si="137"/>
        <v>0</v>
      </c>
      <c r="KM17" s="19">
        <f t="shared" si="137"/>
        <v>100</v>
      </c>
      <c r="KN17" s="31" t="str">
        <f t="shared" si="138"/>
        <v>－</v>
      </c>
      <c r="KO17" s="18">
        <f t="shared" si="138"/>
        <v>1</v>
      </c>
      <c r="KP17" s="19">
        <f t="shared" si="139"/>
        <v>100</v>
      </c>
      <c r="KQ17" s="19">
        <f t="shared" si="139"/>
        <v>100</v>
      </c>
      <c r="KR17" s="19">
        <f t="shared" si="139"/>
        <v>0</v>
      </c>
      <c r="KS17" s="19">
        <f t="shared" si="139"/>
        <v>0</v>
      </c>
      <c r="KT17" s="18">
        <f t="shared" si="140"/>
        <v>148</v>
      </c>
      <c r="KU17" s="19">
        <f t="shared" si="141"/>
        <v>27.702702702702702</v>
      </c>
      <c r="KV17" s="19">
        <f t="shared" si="141"/>
        <v>37.837837837837839</v>
      </c>
      <c r="KW17" s="19">
        <f t="shared" si="141"/>
        <v>14.189189189189189</v>
      </c>
      <c r="KX17" s="19">
        <f t="shared" si="141"/>
        <v>0</v>
      </c>
      <c r="KY17" s="19">
        <f t="shared" si="141"/>
        <v>7.4324324324324325</v>
      </c>
      <c r="KZ17" s="19">
        <f t="shared" si="141"/>
        <v>0</v>
      </c>
      <c r="LA17" s="19">
        <f t="shared" si="141"/>
        <v>0</v>
      </c>
      <c r="LB17" s="19">
        <f t="shared" si="141"/>
        <v>2.7027027027027026</v>
      </c>
      <c r="LC17" s="19">
        <f t="shared" si="141"/>
        <v>2.0270270270270272</v>
      </c>
      <c r="LD17" s="19">
        <f t="shared" si="141"/>
        <v>0</v>
      </c>
      <c r="LE17" s="19">
        <f t="shared" si="141"/>
        <v>6.0810810810810816</v>
      </c>
      <c r="LF17" s="19">
        <f t="shared" si="141"/>
        <v>2.0270270270270272</v>
      </c>
      <c r="LG17" s="19">
        <f t="shared" si="141"/>
        <v>0</v>
      </c>
      <c r="LH17" s="18">
        <f t="shared" si="142"/>
        <v>140</v>
      </c>
      <c r="LI17" s="19">
        <f t="shared" si="143"/>
        <v>0</v>
      </c>
      <c r="LJ17" s="19">
        <f t="shared" si="143"/>
        <v>0</v>
      </c>
      <c r="LK17" s="19">
        <f t="shared" si="143"/>
        <v>31.428571428571427</v>
      </c>
      <c r="LL17" s="19">
        <f t="shared" si="143"/>
        <v>20</v>
      </c>
      <c r="LM17" s="19">
        <f t="shared" si="143"/>
        <v>39.285714285714285</v>
      </c>
      <c r="LN17" s="19">
        <f t="shared" si="143"/>
        <v>4.2857142857142856</v>
      </c>
      <c r="LO17" s="19">
        <f t="shared" si="143"/>
        <v>0.7142857142857143</v>
      </c>
      <c r="LP17" s="19">
        <f t="shared" si="143"/>
        <v>2.8571428571428572</v>
      </c>
      <c r="LQ17" s="19">
        <f t="shared" si="143"/>
        <v>1.4285714285714286</v>
      </c>
      <c r="LR17" s="18">
        <f t="shared" si="144"/>
        <v>1</v>
      </c>
      <c r="LS17" s="19">
        <f t="shared" si="145"/>
        <v>0</v>
      </c>
      <c r="LT17" s="19">
        <f t="shared" si="145"/>
        <v>0</v>
      </c>
      <c r="LU17" s="19">
        <f t="shared" si="145"/>
        <v>0</v>
      </c>
      <c r="LV17" s="19">
        <f t="shared" si="145"/>
        <v>0</v>
      </c>
      <c r="LW17" s="19">
        <f t="shared" si="145"/>
        <v>100</v>
      </c>
      <c r="LX17" s="19">
        <f t="shared" si="145"/>
        <v>0</v>
      </c>
      <c r="LY17" s="45">
        <f t="shared" si="146"/>
        <v>100</v>
      </c>
      <c r="LZ17" s="18">
        <f t="shared" si="146"/>
        <v>1</v>
      </c>
      <c r="MA17" s="19">
        <f t="shared" si="147"/>
        <v>100</v>
      </c>
      <c r="MB17" s="19">
        <f t="shared" si="147"/>
        <v>100</v>
      </c>
      <c r="MC17" s="19">
        <f t="shared" si="147"/>
        <v>100</v>
      </c>
      <c r="MD17" s="19">
        <f t="shared" si="147"/>
        <v>100</v>
      </c>
      <c r="ME17" s="19">
        <f t="shared" si="147"/>
        <v>100</v>
      </c>
      <c r="MF17" s="19">
        <f t="shared" si="147"/>
        <v>100</v>
      </c>
      <c r="MG17" s="19">
        <f t="shared" si="147"/>
        <v>100</v>
      </c>
      <c r="MH17" s="19">
        <f t="shared" si="147"/>
        <v>100</v>
      </c>
      <c r="MI17" s="19">
        <f t="shared" si="147"/>
        <v>100</v>
      </c>
      <c r="MJ17" s="19">
        <f t="shared" si="147"/>
        <v>100</v>
      </c>
      <c r="MK17" s="19">
        <f t="shared" si="147"/>
        <v>100</v>
      </c>
      <c r="ML17" s="19">
        <f t="shared" si="147"/>
        <v>100</v>
      </c>
      <c r="MM17" s="19">
        <f t="shared" si="147"/>
        <v>100</v>
      </c>
      <c r="MN17" s="19">
        <f t="shared" si="147"/>
        <v>100</v>
      </c>
      <c r="MO17" s="19">
        <f t="shared" si="147"/>
        <v>100</v>
      </c>
      <c r="MP17" s="19">
        <f t="shared" si="147"/>
        <v>100</v>
      </c>
      <c r="MQ17" s="19">
        <f t="shared" si="147"/>
        <v>100</v>
      </c>
      <c r="MR17" s="19">
        <f t="shared" si="147"/>
        <v>0</v>
      </c>
      <c r="MS17" s="18">
        <f t="shared" si="148"/>
        <v>1</v>
      </c>
      <c r="MT17" s="19">
        <f t="shared" si="149"/>
        <v>0</v>
      </c>
      <c r="MU17" s="19">
        <f t="shared" si="149"/>
        <v>0</v>
      </c>
      <c r="MV17" s="19">
        <f t="shared" si="149"/>
        <v>100</v>
      </c>
      <c r="MW17" s="19">
        <f t="shared" si="149"/>
        <v>0</v>
      </c>
      <c r="MX17" s="18">
        <f t="shared" si="150"/>
        <v>1</v>
      </c>
      <c r="MY17" s="19">
        <f t="shared" si="151"/>
        <v>0</v>
      </c>
      <c r="MZ17" s="19">
        <f t="shared" si="151"/>
        <v>100</v>
      </c>
      <c r="NA17" s="19">
        <f t="shared" si="151"/>
        <v>0</v>
      </c>
      <c r="NB17" s="19">
        <f t="shared" si="151"/>
        <v>0</v>
      </c>
      <c r="NC17" s="18">
        <f t="shared" si="152"/>
        <v>1</v>
      </c>
      <c r="ND17" s="19">
        <f t="shared" si="153"/>
        <v>0</v>
      </c>
      <c r="NE17" s="19">
        <f t="shared" si="153"/>
        <v>100</v>
      </c>
      <c r="NF17" s="19">
        <f t="shared" si="153"/>
        <v>0</v>
      </c>
      <c r="NG17" s="19">
        <f t="shared" si="153"/>
        <v>0</v>
      </c>
      <c r="NH17" s="18">
        <f t="shared" si="154"/>
        <v>1</v>
      </c>
      <c r="NI17" s="19">
        <f t="shared" si="155"/>
        <v>100</v>
      </c>
      <c r="NJ17" s="19">
        <f t="shared" si="155"/>
        <v>0</v>
      </c>
      <c r="NK17" s="19">
        <f t="shared" si="155"/>
        <v>0</v>
      </c>
      <c r="NL17" s="19">
        <f t="shared" si="155"/>
        <v>0</v>
      </c>
      <c r="NM17" s="19">
        <f t="shared" si="155"/>
        <v>0</v>
      </c>
      <c r="NN17" s="18">
        <f t="shared" si="156"/>
        <v>1</v>
      </c>
      <c r="NO17" s="19">
        <f t="shared" si="157"/>
        <v>100</v>
      </c>
      <c r="NP17" s="19">
        <f t="shared" si="157"/>
        <v>0</v>
      </c>
      <c r="NQ17" s="19">
        <f t="shared" si="157"/>
        <v>0</v>
      </c>
      <c r="NR17" s="19">
        <f t="shared" si="157"/>
        <v>0</v>
      </c>
      <c r="NS17" s="19">
        <f t="shared" si="157"/>
        <v>0</v>
      </c>
      <c r="NT17" s="19">
        <f t="shared" si="157"/>
        <v>0</v>
      </c>
      <c r="NU17" s="18">
        <f t="shared" si="158"/>
        <v>1</v>
      </c>
      <c r="NV17" s="19">
        <f t="shared" si="159"/>
        <v>0</v>
      </c>
      <c r="NW17" s="19">
        <f t="shared" si="159"/>
        <v>100</v>
      </c>
      <c r="NX17" s="19">
        <f t="shared" si="159"/>
        <v>0</v>
      </c>
      <c r="NY17" s="18">
        <f t="shared" si="160"/>
        <v>1</v>
      </c>
      <c r="NZ17" s="19">
        <f t="shared" si="161"/>
        <v>0</v>
      </c>
      <c r="OA17" s="19">
        <f t="shared" si="161"/>
        <v>0</v>
      </c>
      <c r="OB17" s="19">
        <f t="shared" si="161"/>
        <v>0</v>
      </c>
      <c r="OC17" s="19">
        <f t="shared" si="161"/>
        <v>0</v>
      </c>
      <c r="OD17" s="19">
        <f t="shared" si="161"/>
        <v>0</v>
      </c>
      <c r="OE17" s="19">
        <f t="shared" si="161"/>
        <v>100</v>
      </c>
      <c r="OF17" s="19">
        <f t="shared" si="161"/>
        <v>0</v>
      </c>
      <c r="OG17" s="18">
        <f t="shared" si="162"/>
        <v>1</v>
      </c>
      <c r="OH17" s="19">
        <f t="shared" si="163"/>
        <v>100</v>
      </c>
      <c r="OI17" s="19">
        <f t="shared" si="163"/>
        <v>0</v>
      </c>
      <c r="OJ17" s="19">
        <f t="shared" si="163"/>
        <v>0</v>
      </c>
      <c r="OK17" s="19">
        <f t="shared" si="163"/>
        <v>0</v>
      </c>
      <c r="OL17" s="19">
        <f t="shared" si="163"/>
        <v>0</v>
      </c>
      <c r="OM17" s="19">
        <f t="shared" si="163"/>
        <v>0</v>
      </c>
      <c r="ON17" s="19">
        <f t="shared" si="163"/>
        <v>0</v>
      </c>
      <c r="OO17" s="18">
        <f t="shared" si="164"/>
        <v>1</v>
      </c>
      <c r="OP17" s="19">
        <f t="shared" si="165"/>
        <v>0</v>
      </c>
      <c r="OQ17" s="19">
        <f t="shared" si="165"/>
        <v>0</v>
      </c>
      <c r="OR17" s="19">
        <f t="shared" si="165"/>
        <v>0</v>
      </c>
      <c r="OS17" s="19">
        <f t="shared" si="165"/>
        <v>0</v>
      </c>
      <c r="OT17" s="19">
        <f t="shared" si="165"/>
        <v>100</v>
      </c>
      <c r="OU17" s="19">
        <f t="shared" si="165"/>
        <v>0</v>
      </c>
      <c r="OV17" s="19">
        <f t="shared" si="165"/>
        <v>0</v>
      </c>
      <c r="OW17" s="18">
        <f t="shared" si="166"/>
        <v>1</v>
      </c>
      <c r="OX17" s="19">
        <f t="shared" si="167"/>
        <v>100</v>
      </c>
      <c r="OY17" s="19">
        <f t="shared" si="167"/>
        <v>0</v>
      </c>
      <c r="OZ17" s="19">
        <f t="shared" si="167"/>
        <v>0</v>
      </c>
      <c r="PA17" s="19">
        <f t="shared" si="167"/>
        <v>0</v>
      </c>
      <c r="PB17" s="18">
        <f t="shared" si="168"/>
        <v>1</v>
      </c>
      <c r="PC17" s="19">
        <f t="shared" si="169"/>
        <v>100</v>
      </c>
      <c r="PD17" s="19">
        <f t="shared" si="169"/>
        <v>0</v>
      </c>
      <c r="PE17" s="19">
        <f t="shared" si="169"/>
        <v>0</v>
      </c>
      <c r="PF17" s="19">
        <f t="shared" si="169"/>
        <v>0</v>
      </c>
      <c r="PG17" s="18">
        <f t="shared" si="170"/>
        <v>1</v>
      </c>
      <c r="PH17" s="19">
        <f t="shared" si="171"/>
        <v>100</v>
      </c>
      <c r="PI17" s="19">
        <f t="shared" si="171"/>
        <v>0</v>
      </c>
      <c r="PJ17" s="19">
        <f t="shared" si="171"/>
        <v>0</v>
      </c>
      <c r="PK17" s="19">
        <f t="shared" si="171"/>
        <v>0</v>
      </c>
      <c r="PL17" s="18">
        <f t="shared" si="172"/>
        <v>1</v>
      </c>
      <c r="PM17" s="19">
        <f t="shared" si="173"/>
        <v>100</v>
      </c>
      <c r="PN17" s="19">
        <f t="shared" si="173"/>
        <v>0</v>
      </c>
      <c r="PO17" s="19">
        <f t="shared" si="173"/>
        <v>0</v>
      </c>
      <c r="PP17" s="19">
        <f t="shared" si="173"/>
        <v>0</v>
      </c>
      <c r="PQ17" s="18">
        <f t="shared" si="174"/>
        <v>1</v>
      </c>
      <c r="PR17" s="19">
        <f t="shared" si="175"/>
        <v>100</v>
      </c>
      <c r="PS17" s="19">
        <f t="shared" si="175"/>
        <v>0</v>
      </c>
      <c r="PT17" s="19">
        <f t="shared" si="175"/>
        <v>0</v>
      </c>
      <c r="PU17" s="19">
        <f t="shared" si="175"/>
        <v>0</v>
      </c>
      <c r="PV17" s="18">
        <f t="shared" si="176"/>
        <v>1</v>
      </c>
      <c r="PW17" s="19">
        <f t="shared" si="177"/>
        <v>100</v>
      </c>
      <c r="PX17" s="19">
        <f t="shared" si="177"/>
        <v>0</v>
      </c>
      <c r="PY17" s="19">
        <f t="shared" si="177"/>
        <v>0</v>
      </c>
      <c r="PZ17" s="19">
        <f t="shared" si="177"/>
        <v>0</v>
      </c>
      <c r="QA17" s="18">
        <f t="shared" si="178"/>
        <v>1</v>
      </c>
      <c r="QB17" s="19">
        <f t="shared" si="179"/>
        <v>0</v>
      </c>
      <c r="QC17" s="19">
        <f t="shared" si="179"/>
        <v>100</v>
      </c>
      <c r="QD17" s="19">
        <f t="shared" si="179"/>
        <v>0</v>
      </c>
      <c r="QE17" s="19">
        <f t="shared" si="179"/>
        <v>0</v>
      </c>
      <c r="QF17" s="18">
        <f t="shared" si="180"/>
        <v>1</v>
      </c>
      <c r="QG17" s="19">
        <f t="shared" si="181"/>
        <v>0</v>
      </c>
      <c r="QH17" s="19">
        <f t="shared" si="181"/>
        <v>100</v>
      </c>
      <c r="QI17" s="19">
        <f t="shared" si="181"/>
        <v>0</v>
      </c>
      <c r="QJ17" s="19">
        <f t="shared" si="181"/>
        <v>0</v>
      </c>
      <c r="QK17" s="18">
        <f t="shared" si="182"/>
        <v>1</v>
      </c>
      <c r="QL17" s="19">
        <f t="shared" si="183"/>
        <v>0</v>
      </c>
      <c r="QM17" s="19">
        <f t="shared" si="183"/>
        <v>100</v>
      </c>
      <c r="QN17" s="19">
        <f t="shared" si="183"/>
        <v>0</v>
      </c>
      <c r="QO17" s="19">
        <f t="shared" si="183"/>
        <v>0</v>
      </c>
      <c r="QP17" s="18">
        <f t="shared" si="184"/>
        <v>1</v>
      </c>
      <c r="QQ17" s="19">
        <f t="shared" si="185"/>
        <v>100</v>
      </c>
      <c r="QR17" s="19">
        <f t="shared" si="185"/>
        <v>0</v>
      </c>
      <c r="QS17" s="19">
        <f t="shared" si="185"/>
        <v>0</v>
      </c>
      <c r="QT17" s="19">
        <f t="shared" si="185"/>
        <v>0</v>
      </c>
      <c r="QU17" s="18">
        <f t="shared" si="186"/>
        <v>1</v>
      </c>
      <c r="QV17" s="19">
        <f t="shared" si="187"/>
        <v>0</v>
      </c>
      <c r="QW17" s="19">
        <f t="shared" si="187"/>
        <v>100</v>
      </c>
      <c r="QX17" s="19">
        <f t="shared" si="187"/>
        <v>0</v>
      </c>
      <c r="QY17" s="19">
        <f t="shared" si="187"/>
        <v>0</v>
      </c>
      <c r="QZ17" s="18">
        <f t="shared" si="188"/>
        <v>1</v>
      </c>
      <c r="RA17" s="19">
        <f t="shared" si="189"/>
        <v>0</v>
      </c>
      <c r="RB17" s="19">
        <f t="shared" si="189"/>
        <v>0</v>
      </c>
      <c r="RC17" s="19">
        <f t="shared" si="189"/>
        <v>0</v>
      </c>
      <c r="RD17" s="19">
        <f t="shared" si="189"/>
        <v>0</v>
      </c>
      <c r="RE17" s="19">
        <f t="shared" si="189"/>
        <v>100</v>
      </c>
      <c r="RF17" s="19">
        <f t="shared" si="189"/>
        <v>0</v>
      </c>
      <c r="RG17" s="19">
        <f t="shared" si="189"/>
        <v>0</v>
      </c>
      <c r="RH17" s="18">
        <f t="shared" si="190"/>
        <v>1</v>
      </c>
      <c r="RI17" s="19">
        <f t="shared" si="191"/>
        <v>100</v>
      </c>
      <c r="RJ17" s="19">
        <f t="shared" si="191"/>
        <v>0</v>
      </c>
      <c r="RK17" s="19">
        <f t="shared" si="191"/>
        <v>0</v>
      </c>
      <c r="RL17" s="19">
        <f t="shared" si="191"/>
        <v>0</v>
      </c>
      <c r="RM17" s="19">
        <f t="shared" si="191"/>
        <v>0</v>
      </c>
      <c r="RN17" s="19">
        <f t="shared" si="191"/>
        <v>0</v>
      </c>
      <c r="RO17" s="31">
        <f t="shared" si="192"/>
        <v>30</v>
      </c>
      <c r="RP17" s="18">
        <f t="shared" si="192"/>
        <v>1</v>
      </c>
      <c r="RQ17" s="19">
        <f t="shared" si="193"/>
        <v>0</v>
      </c>
      <c r="RR17" s="19">
        <f t="shared" si="193"/>
        <v>0</v>
      </c>
      <c r="RS17" s="19">
        <f t="shared" si="193"/>
        <v>100</v>
      </c>
      <c r="RT17" s="19">
        <f t="shared" si="193"/>
        <v>0</v>
      </c>
      <c r="RU17" s="19">
        <f t="shared" si="193"/>
        <v>100</v>
      </c>
      <c r="RV17" s="19">
        <f t="shared" si="193"/>
        <v>100</v>
      </c>
      <c r="RW17" s="19">
        <f t="shared" si="193"/>
        <v>0</v>
      </c>
      <c r="RX17" s="19">
        <f t="shared" si="193"/>
        <v>0</v>
      </c>
    </row>
    <row r="18" spans="1:492" ht="15" customHeight="1" x14ac:dyDescent="0.15">
      <c r="A18" s="3" t="s">
        <v>472</v>
      </c>
      <c r="B18" s="26" t="s">
        <v>473</v>
      </c>
      <c r="C18" s="17">
        <f t="shared" si="50"/>
        <v>93</v>
      </c>
      <c r="D18" s="21">
        <f t="shared" si="194"/>
        <v>20.43010752688172</v>
      </c>
      <c r="E18" s="21">
        <f t="shared" si="194"/>
        <v>7.5268817204301079</v>
      </c>
      <c r="F18" s="21">
        <f t="shared" si="194"/>
        <v>18.27956989247312</v>
      </c>
      <c r="G18" s="21">
        <f t="shared" si="194"/>
        <v>17.20430107526882</v>
      </c>
      <c r="H18" s="21">
        <f t="shared" si="194"/>
        <v>24.731182795698924</v>
      </c>
      <c r="I18" s="21">
        <f t="shared" si="194"/>
        <v>4.3010752688172049</v>
      </c>
      <c r="J18" s="21">
        <f t="shared" si="194"/>
        <v>7.5268817204301079</v>
      </c>
      <c r="K18" s="17">
        <f t="shared" si="51"/>
        <v>93</v>
      </c>
      <c r="L18" s="21">
        <f t="shared" si="52"/>
        <v>26.881720430107524</v>
      </c>
      <c r="M18" s="21">
        <f t="shared" si="52"/>
        <v>19.35483870967742</v>
      </c>
      <c r="N18" s="21">
        <f t="shared" si="52"/>
        <v>15.053763440860216</v>
      </c>
      <c r="O18" s="21">
        <f t="shared" si="52"/>
        <v>39.784946236559136</v>
      </c>
      <c r="P18" s="21">
        <f t="shared" si="52"/>
        <v>20.43010752688172</v>
      </c>
      <c r="Q18" s="21">
        <f t="shared" si="52"/>
        <v>5.376344086021505</v>
      </c>
      <c r="R18" s="17">
        <f t="shared" si="53"/>
        <v>93</v>
      </c>
      <c r="S18" s="21">
        <f t="shared" si="54"/>
        <v>6.4516129032258061</v>
      </c>
      <c r="T18" s="21">
        <f t="shared" si="54"/>
        <v>13.978494623655912</v>
      </c>
      <c r="U18" s="21">
        <f t="shared" si="54"/>
        <v>10.75268817204301</v>
      </c>
      <c r="V18" s="21">
        <f t="shared" si="54"/>
        <v>20.43010752688172</v>
      </c>
      <c r="W18" s="21">
        <f t="shared" si="54"/>
        <v>11.827956989247312</v>
      </c>
      <c r="X18" s="21">
        <f t="shared" si="54"/>
        <v>7.5268817204301079</v>
      </c>
      <c r="Y18" s="21">
        <f t="shared" si="54"/>
        <v>7.5268817204301079</v>
      </c>
      <c r="Z18" s="21">
        <f t="shared" si="54"/>
        <v>21.50537634408602</v>
      </c>
      <c r="AA18" s="52">
        <f t="shared" si="55"/>
        <v>4616.0164383561641</v>
      </c>
      <c r="AB18" s="17">
        <f t="shared" si="55"/>
        <v>93</v>
      </c>
      <c r="AC18" s="21">
        <f t="shared" si="56"/>
        <v>62.365591397849464</v>
      </c>
      <c r="AD18" s="21">
        <f t="shared" si="56"/>
        <v>10.75268817204301</v>
      </c>
      <c r="AE18" s="21">
        <f t="shared" si="56"/>
        <v>11.827956989247312</v>
      </c>
      <c r="AF18" s="21">
        <f t="shared" si="56"/>
        <v>8.6021505376344098</v>
      </c>
      <c r="AG18" s="21">
        <f t="shared" si="56"/>
        <v>4.3010752688172049</v>
      </c>
      <c r="AH18" s="21">
        <f t="shared" si="56"/>
        <v>2.1505376344086025</v>
      </c>
      <c r="AI18" s="52">
        <f t="shared" si="57"/>
        <v>4.186813186813187</v>
      </c>
      <c r="AJ18" s="17">
        <f t="shared" si="57"/>
        <v>93</v>
      </c>
      <c r="AK18" s="21">
        <f t="shared" si="58"/>
        <v>78.494623655913969</v>
      </c>
      <c r="AL18" s="21">
        <f t="shared" si="58"/>
        <v>6.4516129032258061</v>
      </c>
      <c r="AM18" s="21">
        <f t="shared" si="58"/>
        <v>5.376344086021505</v>
      </c>
      <c r="AN18" s="21">
        <f t="shared" si="58"/>
        <v>2.1505376344086025</v>
      </c>
      <c r="AO18" s="21">
        <f t="shared" si="58"/>
        <v>4.3010752688172049</v>
      </c>
      <c r="AP18" s="21">
        <f t="shared" si="58"/>
        <v>3.225806451612903</v>
      </c>
      <c r="AQ18" s="52">
        <f t="shared" si="59"/>
        <v>1.7</v>
      </c>
      <c r="AR18" s="17">
        <f t="shared" si="59"/>
        <v>93</v>
      </c>
      <c r="AS18" s="21">
        <f t="shared" si="60"/>
        <v>20.43010752688172</v>
      </c>
      <c r="AT18" s="21">
        <f t="shared" si="60"/>
        <v>16.129032258064516</v>
      </c>
      <c r="AU18" s="21">
        <f t="shared" si="60"/>
        <v>11.827956989247312</v>
      </c>
      <c r="AV18" s="21">
        <f t="shared" si="60"/>
        <v>22.58064516129032</v>
      </c>
      <c r="AW18" s="21">
        <f t="shared" si="60"/>
        <v>7.5268817204301079</v>
      </c>
      <c r="AX18" s="21">
        <f t="shared" si="60"/>
        <v>9.67741935483871</v>
      </c>
      <c r="AY18" s="21">
        <f t="shared" si="60"/>
        <v>8.6021505376344098</v>
      </c>
      <c r="AZ18" s="21">
        <f t="shared" si="60"/>
        <v>3.225806451612903</v>
      </c>
      <c r="BA18" s="52">
        <f t="shared" si="61"/>
        <v>52.112359550561798</v>
      </c>
      <c r="BB18" s="17">
        <f t="shared" si="61"/>
        <v>93</v>
      </c>
      <c r="BC18" s="21">
        <f t="shared" si="62"/>
        <v>19.35483870967742</v>
      </c>
      <c r="BD18" s="21">
        <f t="shared" si="62"/>
        <v>20.43010752688172</v>
      </c>
      <c r="BE18" s="21">
        <f t="shared" si="62"/>
        <v>13.978494623655912</v>
      </c>
      <c r="BF18" s="21">
        <f t="shared" si="62"/>
        <v>12.903225806451612</v>
      </c>
      <c r="BG18" s="21">
        <f t="shared" si="62"/>
        <v>9.67741935483871</v>
      </c>
      <c r="BH18" s="21">
        <f t="shared" si="62"/>
        <v>7.5268817204301079</v>
      </c>
      <c r="BI18" s="21">
        <f t="shared" si="62"/>
        <v>6.4516129032258061</v>
      </c>
      <c r="BJ18" s="21">
        <f t="shared" si="62"/>
        <v>9.67741935483871</v>
      </c>
      <c r="BK18" s="52">
        <f t="shared" si="63"/>
        <v>6.1547619047619051</v>
      </c>
      <c r="BL18" s="17">
        <f t="shared" si="63"/>
        <v>93</v>
      </c>
      <c r="BM18" s="21">
        <f t="shared" si="64"/>
        <v>47.311827956989248</v>
      </c>
      <c r="BN18" s="21">
        <f t="shared" si="65"/>
        <v>23.655913978494624</v>
      </c>
      <c r="BO18" s="21">
        <f t="shared" si="66"/>
        <v>6.4516129032258061</v>
      </c>
      <c r="BP18" s="21">
        <f t="shared" si="67"/>
        <v>3.225806451612903</v>
      </c>
      <c r="BQ18" s="21">
        <f t="shared" si="68"/>
        <v>19.35483870967742</v>
      </c>
      <c r="BR18" s="52">
        <f t="shared" si="69"/>
        <v>0.68</v>
      </c>
      <c r="BS18" s="17">
        <f t="shared" si="69"/>
        <v>93</v>
      </c>
      <c r="BT18" s="21">
        <f t="shared" si="70"/>
        <v>58.064516129032263</v>
      </c>
      <c r="BU18" s="21">
        <f t="shared" si="71"/>
        <v>16.129032258064516</v>
      </c>
      <c r="BV18" s="21">
        <f t="shared" si="72"/>
        <v>4.3010752688172049</v>
      </c>
      <c r="BW18" s="21">
        <f t="shared" si="73"/>
        <v>3.225806451612903</v>
      </c>
      <c r="BX18" s="21">
        <f t="shared" si="74"/>
        <v>18.27956989247312</v>
      </c>
      <c r="BY18" s="52">
        <f t="shared" si="75"/>
        <v>0.5</v>
      </c>
      <c r="BZ18" s="17">
        <f t="shared" si="75"/>
        <v>93</v>
      </c>
      <c r="CA18" s="21">
        <f t="shared" si="76"/>
        <v>53.763440860215049</v>
      </c>
      <c r="CB18" s="21">
        <f t="shared" si="77"/>
        <v>17.20430107526882</v>
      </c>
      <c r="CC18" s="21">
        <f t="shared" si="78"/>
        <v>6.4516129032258061</v>
      </c>
      <c r="CD18" s="21">
        <f t="shared" si="79"/>
        <v>4.3010752688172049</v>
      </c>
      <c r="CE18" s="21">
        <f t="shared" si="80"/>
        <v>18.27956989247312</v>
      </c>
      <c r="CF18" s="52">
        <f t="shared" si="81"/>
        <v>0.56578947368421051</v>
      </c>
      <c r="CG18" s="17">
        <f t="shared" si="81"/>
        <v>93</v>
      </c>
      <c r="CH18" s="21">
        <f t="shared" si="82"/>
        <v>32.258064516129032</v>
      </c>
      <c r="CI18" s="21">
        <f t="shared" si="83"/>
        <v>19.35483870967742</v>
      </c>
      <c r="CJ18" s="21">
        <f t="shared" si="84"/>
        <v>12.903225806451612</v>
      </c>
      <c r="CK18" s="21">
        <f t="shared" si="85"/>
        <v>16.129032258064516</v>
      </c>
      <c r="CL18" s="21">
        <f t="shared" si="86"/>
        <v>19.35483870967742</v>
      </c>
      <c r="CM18" s="52">
        <f t="shared" si="87"/>
        <v>1.5066666666666666</v>
      </c>
      <c r="CN18" s="17">
        <f t="shared" si="87"/>
        <v>93</v>
      </c>
      <c r="CO18" s="21">
        <f t="shared" si="88"/>
        <v>7.5268817204301079</v>
      </c>
      <c r="CP18" s="21">
        <f t="shared" si="88"/>
        <v>21.50537634408602</v>
      </c>
      <c r="CQ18" s="21">
        <f t="shared" si="88"/>
        <v>15.053763440860216</v>
      </c>
      <c r="CR18" s="21">
        <f t="shared" si="88"/>
        <v>17.20430107526882</v>
      </c>
      <c r="CS18" s="21">
        <f t="shared" si="88"/>
        <v>12.903225806451612</v>
      </c>
      <c r="CT18" s="21">
        <f t="shared" si="88"/>
        <v>5.376344086021505</v>
      </c>
      <c r="CU18" s="21">
        <f t="shared" si="88"/>
        <v>20.43010752688172</v>
      </c>
      <c r="CV18" s="52">
        <f t="shared" si="89"/>
        <v>3.1621621621621623</v>
      </c>
      <c r="CW18" s="17">
        <f t="shared" si="89"/>
        <v>93</v>
      </c>
      <c r="CX18" s="21">
        <f t="shared" si="90"/>
        <v>7.5268817204301079</v>
      </c>
      <c r="CY18" s="21">
        <f t="shared" si="90"/>
        <v>4.3010752688172049</v>
      </c>
      <c r="CZ18" s="21">
        <f t="shared" si="90"/>
        <v>8.6021505376344098</v>
      </c>
      <c r="DA18" s="21">
        <f t="shared" si="90"/>
        <v>9.67741935483871</v>
      </c>
      <c r="DB18" s="21">
        <f t="shared" si="90"/>
        <v>6.4516129032258061</v>
      </c>
      <c r="DC18" s="21">
        <f t="shared" si="90"/>
        <v>25.806451612903224</v>
      </c>
      <c r="DD18" s="21">
        <f t="shared" si="90"/>
        <v>15.053763440860216</v>
      </c>
      <c r="DE18" s="21">
        <f t="shared" si="90"/>
        <v>22.58064516129032</v>
      </c>
      <c r="DF18" s="52">
        <f t="shared" si="91"/>
        <v>85.460417988365151</v>
      </c>
      <c r="DG18" s="17">
        <f t="shared" si="91"/>
        <v>93</v>
      </c>
      <c r="DH18" s="21">
        <f t="shared" si="92"/>
        <v>31.182795698924732</v>
      </c>
      <c r="DI18" s="21">
        <f t="shared" si="92"/>
        <v>59.13978494623656</v>
      </c>
      <c r="DJ18" s="21">
        <f t="shared" si="92"/>
        <v>69.892473118279568</v>
      </c>
      <c r="DK18" s="21">
        <f t="shared" si="92"/>
        <v>50.537634408602152</v>
      </c>
      <c r="DL18" s="21">
        <f t="shared" si="92"/>
        <v>60.215053763440864</v>
      </c>
      <c r="DM18" s="21">
        <f t="shared" si="92"/>
        <v>91.397849462365585</v>
      </c>
      <c r="DN18" s="21">
        <f t="shared" si="92"/>
        <v>92.473118279569889</v>
      </c>
      <c r="DO18" s="21">
        <f t="shared" si="92"/>
        <v>91.397849462365585</v>
      </c>
      <c r="DP18" s="21">
        <f t="shared" si="92"/>
        <v>69.892473118279568</v>
      </c>
      <c r="DQ18" s="21">
        <f t="shared" si="92"/>
        <v>82.795698924731184</v>
      </c>
      <c r="DR18" s="21">
        <f t="shared" si="92"/>
        <v>17.20430107526882</v>
      </c>
      <c r="DS18" s="21">
        <f t="shared" si="92"/>
        <v>2.1505376344086025</v>
      </c>
      <c r="DT18" s="17">
        <f t="shared" si="93"/>
        <v>93</v>
      </c>
      <c r="DU18" s="21">
        <f t="shared" si="94"/>
        <v>20.43010752688172</v>
      </c>
      <c r="DV18" s="21">
        <f t="shared" si="94"/>
        <v>10.75268817204301</v>
      </c>
      <c r="DW18" s="21">
        <f t="shared" si="94"/>
        <v>16.129032258064516</v>
      </c>
      <c r="DX18" s="21">
        <f t="shared" si="94"/>
        <v>18.27956989247312</v>
      </c>
      <c r="DY18" s="21">
        <f t="shared" si="94"/>
        <v>10.75268817204301</v>
      </c>
      <c r="DZ18" s="21">
        <f t="shared" si="94"/>
        <v>13.978494623655912</v>
      </c>
      <c r="EA18" s="21">
        <f t="shared" si="94"/>
        <v>9.67741935483871</v>
      </c>
      <c r="EB18" s="32">
        <f t="shared" si="95"/>
        <v>156.5595238095238</v>
      </c>
      <c r="EC18" s="17">
        <f t="shared" si="95"/>
        <v>93</v>
      </c>
      <c r="ED18" s="21">
        <f t="shared" si="96"/>
        <v>13.978494623655912</v>
      </c>
      <c r="EE18" s="21">
        <f t="shared" si="96"/>
        <v>6.4516129032258061</v>
      </c>
      <c r="EF18" s="21">
        <f t="shared" si="96"/>
        <v>10.75268817204301</v>
      </c>
      <c r="EG18" s="21">
        <f t="shared" si="96"/>
        <v>22.58064516129032</v>
      </c>
      <c r="EH18" s="21">
        <f t="shared" si="96"/>
        <v>12.903225806451612</v>
      </c>
      <c r="EI18" s="21">
        <f t="shared" si="96"/>
        <v>15.053763440860216</v>
      </c>
      <c r="EJ18" s="21">
        <f t="shared" si="96"/>
        <v>18.27956989247312</v>
      </c>
      <c r="EK18" s="32">
        <f t="shared" si="97"/>
        <v>1697.7368421052631</v>
      </c>
      <c r="EL18" s="17">
        <f t="shared" si="97"/>
        <v>93</v>
      </c>
      <c r="EM18" s="21">
        <f t="shared" si="98"/>
        <v>10.75268817204301</v>
      </c>
      <c r="EN18" s="21">
        <f t="shared" si="98"/>
        <v>89.247311827956992</v>
      </c>
      <c r="EO18" s="21">
        <f t="shared" si="98"/>
        <v>0</v>
      </c>
      <c r="EP18" s="17">
        <f t="shared" si="99"/>
        <v>93</v>
      </c>
      <c r="EQ18" s="21">
        <f t="shared" si="100"/>
        <v>2.1505376344086025</v>
      </c>
      <c r="ER18" s="21">
        <f t="shared" si="100"/>
        <v>95.6989247311828</v>
      </c>
      <c r="ES18" s="21">
        <f t="shared" si="100"/>
        <v>2.1505376344086025</v>
      </c>
      <c r="ET18" s="17">
        <f t="shared" si="101"/>
        <v>93</v>
      </c>
      <c r="EU18" s="21">
        <f t="shared" si="102"/>
        <v>61.29032258064516</v>
      </c>
      <c r="EV18" s="21">
        <f t="shared" si="102"/>
        <v>15.053763440860216</v>
      </c>
      <c r="EW18" s="21">
        <f t="shared" si="102"/>
        <v>16.129032258064516</v>
      </c>
      <c r="EX18" s="21">
        <f t="shared" si="102"/>
        <v>6.4516129032258061</v>
      </c>
      <c r="EY18" s="21">
        <f t="shared" si="102"/>
        <v>1.0752688172043012</v>
      </c>
      <c r="EZ18" s="17">
        <f t="shared" si="103"/>
        <v>71</v>
      </c>
      <c r="FA18" s="21">
        <f t="shared" si="104"/>
        <v>29.577464788732392</v>
      </c>
      <c r="FB18" s="21">
        <f t="shared" si="104"/>
        <v>25.352112676056336</v>
      </c>
      <c r="FC18" s="21">
        <f t="shared" si="104"/>
        <v>7.042253521126761</v>
      </c>
      <c r="FD18" s="21">
        <f t="shared" si="104"/>
        <v>7.042253521126761</v>
      </c>
      <c r="FE18" s="21">
        <f t="shared" si="104"/>
        <v>16.901408450704224</v>
      </c>
      <c r="FF18" s="21">
        <f t="shared" si="104"/>
        <v>14.084507042253522</v>
      </c>
      <c r="FG18" s="17">
        <f t="shared" si="105"/>
        <v>15</v>
      </c>
      <c r="FH18" s="21">
        <f t="shared" si="106"/>
        <v>20</v>
      </c>
      <c r="FI18" s="21">
        <f t="shared" si="106"/>
        <v>33.333333333333329</v>
      </c>
      <c r="FJ18" s="21">
        <f t="shared" si="106"/>
        <v>0</v>
      </c>
      <c r="FK18" s="21">
        <f t="shared" si="106"/>
        <v>0</v>
      </c>
      <c r="FL18" s="21">
        <f t="shared" si="106"/>
        <v>20</v>
      </c>
      <c r="FM18" s="21">
        <f t="shared" si="106"/>
        <v>40</v>
      </c>
      <c r="FN18" s="21">
        <f t="shared" si="106"/>
        <v>13.333333333333334</v>
      </c>
      <c r="FO18" s="21">
        <f t="shared" si="106"/>
        <v>20</v>
      </c>
      <c r="FP18" s="21">
        <f t="shared" si="106"/>
        <v>6.666666666666667</v>
      </c>
      <c r="FQ18" s="17">
        <f t="shared" si="107"/>
        <v>93</v>
      </c>
      <c r="FR18" s="21">
        <f t="shared" si="108"/>
        <v>7.5268817204301079</v>
      </c>
      <c r="FS18" s="21">
        <f t="shared" si="108"/>
        <v>13.978494623655912</v>
      </c>
      <c r="FT18" s="21">
        <f t="shared" si="108"/>
        <v>22.58064516129032</v>
      </c>
      <c r="FU18" s="21">
        <f t="shared" si="108"/>
        <v>8.6021505376344098</v>
      </c>
      <c r="FV18" s="21">
        <f t="shared" si="108"/>
        <v>15.053763440860216</v>
      </c>
      <c r="FW18" s="21">
        <f t="shared" si="108"/>
        <v>13.978494623655912</v>
      </c>
      <c r="FX18" s="21">
        <f t="shared" si="108"/>
        <v>9.67741935483871</v>
      </c>
      <c r="FY18" s="21">
        <f t="shared" si="108"/>
        <v>8.6021505376344098</v>
      </c>
      <c r="FZ18" s="32">
        <f t="shared" si="109"/>
        <v>125.30588235294118</v>
      </c>
      <c r="GA18" s="17">
        <f t="shared" si="109"/>
        <v>93</v>
      </c>
      <c r="GB18" s="21">
        <f t="shared" si="110"/>
        <v>24.731182795698924</v>
      </c>
      <c r="GC18" s="21">
        <f t="shared" si="110"/>
        <v>27.956989247311824</v>
      </c>
      <c r="GD18" s="21">
        <f t="shared" si="110"/>
        <v>11.827956989247312</v>
      </c>
      <c r="GE18" s="21">
        <f t="shared" si="110"/>
        <v>10.75268817204301</v>
      </c>
      <c r="GF18" s="21">
        <f t="shared" si="110"/>
        <v>6.4516129032258061</v>
      </c>
      <c r="GG18" s="21">
        <f t="shared" si="110"/>
        <v>7.5268817204301079</v>
      </c>
      <c r="GH18" s="21">
        <f t="shared" si="110"/>
        <v>10.75268817204301</v>
      </c>
      <c r="GI18" s="32">
        <f t="shared" si="111"/>
        <v>13.759036144578314</v>
      </c>
      <c r="GJ18" s="17">
        <f t="shared" si="111"/>
        <v>86</v>
      </c>
      <c r="GK18" s="21">
        <f t="shared" si="112"/>
        <v>17.441860465116278</v>
      </c>
      <c r="GL18" s="21">
        <f t="shared" si="112"/>
        <v>33.720930232558139</v>
      </c>
      <c r="GM18" s="21">
        <f t="shared" si="112"/>
        <v>20.930232558139537</v>
      </c>
      <c r="GN18" s="21">
        <f t="shared" si="112"/>
        <v>3.4883720930232558</v>
      </c>
      <c r="GO18" s="21">
        <f t="shared" si="112"/>
        <v>9.3023255813953494</v>
      </c>
      <c r="GP18" s="21">
        <f t="shared" si="112"/>
        <v>2.3255813953488373</v>
      </c>
      <c r="GQ18" s="21">
        <f t="shared" si="112"/>
        <v>12.790697674418606</v>
      </c>
      <c r="GR18" s="32">
        <f t="shared" si="113"/>
        <v>17.045521613406013</v>
      </c>
      <c r="GS18" s="17">
        <f t="shared" si="113"/>
        <v>93</v>
      </c>
      <c r="GT18" s="21">
        <f t="shared" si="114"/>
        <v>30.107526881720432</v>
      </c>
      <c r="GU18" s="21">
        <f t="shared" si="114"/>
        <v>15.053763440860216</v>
      </c>
      <c r="GV18" s="21">
        <f t="shared" si="114"/>
        <v>9.67741935483871</v>
      </c>
      <c r="GW18" s="21">
        <f t="shared" si="114"/>
        <v>17.20430107526882</v>
      </c>
      <c r="GX18" s="21">
        <f t="shared" si="114"/>
        <v>4.3010752688172049</v>
      </c>
      <c r="GY18" s="21">
        <f t="shared" si="114"/>
        <v>8.6021505376344098</v>
      </c>
      <c r="GZ18" s="21">
        <f t="shared" si="114"/>
        <v>15.053763440860216</v>
      </c>
      <c r="HA18" s="32">
        <f t="shared" si="115"/>
        <v>29.291139240506329</v>
      </c>
      <c r="HB18" s="17">
        <f t="shared" si="115"/>
        <v>87</v>
      </c>
      <c r="HC18" s="21">
        <f t="shared" si="116"/>
        <v>4.5977011494252871</v>
      </c>
      <c r="HD18" s="21">
        <f t="shared" si="116"/>
        <v>13.793103448275861</v>
      </c>
      <c r="HE18" s="21">
        <f t="shared" si="116"/>
        <v>16.091954022988507</v>
      </c>
      <c r="HF18" s="21">
        <f t="shared" si="116"/>
        <v>22.988505747126435</v>
      </c>
      <c r="HG18" s="21">
        <f t="shared" si="116"/>
        <v>25.287356321839084</v>
      </c>
      <c r="HH18" s="21">
        <f t="shared" si="116"/>
        <v>17.241379310344829</v>
      </c>
      <c r="HI18" s="32">
        <f t="shared" si="117"/>
        <v>77.981901510971554</v>
      </c>
      <c r="HJ18" s="17">
        <f t="shared" si="117"/>
        <v>87</v>
      </c>
      <c r="HK18" s="21">
        <f t="shared" si="118"/>
        <v>25.287356321839084</v>
      </c>
      <c r="HL18" s="21">
        <f t="shared" si="118"/>
        <v>10.344827586206897</v>
      </c>
      <c r="HM18" s="21">
        <f t="shared" si="118"/>
        <v>26.436781609195403</v>
      </c>
      <c r="HN18" s="21">
        <f t="shared" si="118"/>
        <v>16.091954022988507</v>
      </c>
      <c r="HO18" s="21">
        <f t="shared" si="118"/>
        <v>5.7471264367816088</v>
      </c>
      <c r="HP18" s="21">
        <f t="shared" si="118"/>
        <v>16.091954022988507</v>
      </c>
      <c r="HQ18" s="32">
        <f t="shared" si="119"/>
        <v>21.863251738689527</v>
      </c>
      <c r="HR18" s="17">
        <f t="shared" si="119"/>
        <v>93</v>
      </c>
      <c r="HS18" s="21">
        <f t="shared" si="120"/>
        <v>11.827956989247312</v>
      </c>
      <c r="HT18" s="21">
        <f t="shared" si="120"/>
        <v>31.182795698924732</v>
      </c>
      <c r="HU18" s="21">
        <f t="shared" si="120"/>
        <v>23.655913978494624</v>
      </c>
      <c r="HV18" s="21">
        <f t="shared" si="120"/>
        <v>6.4516129032258061</v>
      </c>
      <c r="HW18" s="21">
        <f t="shared" si="120"/>
        <v>4.3010752688172049</v>
      </c>
      <c r="HX18" s="21">
        <f t="shared" si="120"/>
        <v>6.4516129032258061</v>
      </c>
      <c r="HY18" s="21">
        <f t="shared" si="120"/>
        <v>4.3010752688172049</v>
      </c>
      <c r="HZ18" s="21">
        <f t="shared" si="120"/>
        <v>11.827956989247312</v>
      </c>
      <c r="IA18" s="32">
        <f t="shared" si="121"/>
        <v>37.926829268292686</v>
      </c>
      <c r="IB18" s="17">
        <f t="shared" si="121"/>
        <v>86</v>
      </c>
      <c r="IC18" s="21">
        <f t="shared" si="122"/>
        <v>15.11627906976744</v>
      </c>
      <c r="ID18" s="21">
        <f t="shared" si="122"/>
        <v>22.093023255813954</v>
      </c>
      <c r="IE18" s="21">
        <f t="shared" si="122"/>
        <v>30.232558139534881</v>
      </c>
      <c r="IF18" s="21">
        <f t="shared" si="122"/>
        <v>12.790697674418606</v>
      </c>
      <c r="IG18" s="21">
        <f t="shared" si="122"/>
        <v>5.8139534883720927</v>
      </c>
      <c r="IH18" s="21">
        <f t="shared" si="122"/>
        <v>13.953488372093023</v>
      </c>
      <c r="II18" s="32">
        <f t="shared" si="123"/>
        <v>35.177129053602705</v>
      </c>
      <c r="IJ18" s="17">
        <f t="shared" si="123"/>
        <v>93</v>
      </c>
      <c r="IK18" s="21">
        <f t="shared" si="124"/>
        <v>5.376344086021505</v>
      </c>
      <c r="IL18" s="21">
        <f t="shared" si="124"/>
        <v>7.5268817204301079</v>
      </c>
      <c r="IM18" s="21">
        <f t="shared" si="124"/>
        <v>12.903225806451612</v>
      </c>
      <c r="IN18" s="21">
        <f t="shared" si="124"/>
        <v>5.376344086021505</v>
      </c>
      <c r="IO18" s="21">
        <f t="shared" si="124"/>
        <v>13.978494623655912</v>
      </c>
      <c r="IP18" s="21">
        <f t="shared" si="124"/>
        <v>18.27956989247312</v>
      </c>
      <c r="IQ18" s="21">
        <f t="shared" si="124"/>
        <v>8.6021505376344098</v>
      </c>
      <c r="IR18" s="21">
        <f t="shared" si="124"/>
        <v>27.956989247311824</v>
      </c>
      <c r="IS18" s="32">
        <f t="shared" si="125"/>
        <v>200.8955223880597</v>
      </c>
      <c r="IT18" s="17">
        <f t="shared" si="125"/>
        <v>93</v>
      </c>
      <c r="IU18" s="21">
        <f t="shared" si="126"/>
        <v>91.397849462365585</v>
      </c>
      <c r="IV18" s="21">
        <f t="shared" si="126"/>
        <v>6.4516129032258061</v>
      </c>
      <c r="IW18" s="21">
        <f t="shared" si="126"/>
        <v>2.1505376344086025</v>
      </c>
      <c r="IX18" s="17">
        <f t="shared" si="125"/>
        <v>93</v>
      </c>
      <c r="IY18" s="21">
        <f t="shared" si="127"/>
        <v>13.978494623655912</v>
      </c>
      <c r="IZ18" s="21">
        <f t="shared" si="127"/>
        <v>11.827956989247312</v>
      </c>
      <c r="JA18" s="21">
        <f t="shared" si="127"/>
        <v>9.67741935483871</v>
      </c>
      <c r="JB18" s="21">
        <f t="shared" si="127"/>
        <v>17.20430107526882</v>
      </c>
      <c r="JC18" s="21">
        <f t="shared" si="127"/>
        <v>5.376344086021505</v>
      </c>
      <c r="JD18" s="21">
        <f t="shared" si="127"/>
        <v>3.225806451612903</v>
      </c>
      <c r="JE18" s="21">
        <f t="shared" si="127"/>
        <v>7.5268817204301079</v>
      </c>
      <c r="JF18" s="21">
        <f t="shared" si="127"/>
        <v>31.182795698924732</v>
      </c>
      <c r="JG18" s="32">
        <f t="shared" si="128"/>
        <v>29.75</v>
      </c>
      <c r="JH18" s="17">
        <f t="shared" si="128"/>
        <v>82</v>
      </c>
      <c r="JI18" s="21">
        <f t="shared" si="129"/>
        <v>9.7560975609756095</v>
      </c>
      <c r="JJ18" s="21">
        <f t="shared" si="129"/>
        <v>4.8780487804878048</v>
      </c>
      <c r="JK18" s="21">
        <f t="shared" si="129"/>
        <v>14.634146341463413</v>
      </c>
      <c r="JL18" s="21">
        <f t="shared" si="129"/>
        <v>32.926829268292686</v>
      </c>
      <c r="JM18" s="21">
        <f t="shared" si="129"/>
        <v>37.804878048780488</v>
      </c>
      <c r="JN18" s="32">
        <f t="shared" si="130"/>
        <v>84.687490966110502</v>
      </c>
      <c r="JO18" s="17">
        <f t="shared" si="130"/>
        <v>93</v>
      </c>
      <c r="JP18" s="21">
        <f t="shared" si="131"/>
        <v>16.129032258064516</v>
      </c>
      <c r="JQ18" s="21">
        <f t="shared" si="131"/>
        <v>26.881720430107524</v>
      </c>
      <c r="JR18" s="21">
        <f t="shared" si="131"/>
        <v>49.462365591397848</v>
      </c>
      <c r="JS18" s="21">
        <f t="shared" si="131"/>
        <v>7.5268817204301079</v>
      </c>
      <c r="JT18" s="17">
        <f t="shared" si="132"/>
        <v>93</v>
      </c>
      <c r="JU18" s="21">
        <f t="shared" si="133"/>
        <v>82.795698924731184</v>
      </c>
      <c r="JV18" s="21">
        <f t="shared" si="133"/>
        <v>15.053763440860216</v>
      </c>
      <c r="JW18" s="21">
        <f t="shared" si="133"/>
        <v>2.1505376344086025</v>
      </c>
      <c r="JX18" s="17">
        <f t="shared" si="134"/>
        <v>93</v>
      </c>
      <c r="JY18" s="21">
        <f t="shared" si="135"/>
        <v>13.978494623655912</v>
      </c>
      <c r="JZ18" s="21">
        <f t="shared" si="135"/>
        <v>15.053763440860216</v>
      </c>
      <c r="KA18" s="21">
        <f t="shared" si="135"/>
        <v>9.67741935483871</v>
      </c>
      <c r="KB18" s="21">
        <f t="shared" si="135"/>
        <v>10.75268817204301</v>
      </c>
      <c r="KC18" s="21">
        <f t="shared" si="135"/>
        <v>6.4516129032258061</v>
      </c>
      <c r="KD18" s="21">
        <f t="shared" si="135"/>
        <v>4.3010752688172049</v>
      </c>
      <c r="KE18" s="21">
        <f t="shared" si="135"/>
        <v>5.376344086021505</v>
      </c>
      <c r="KF18" s="21">
        <f t="shared" si="135"/>
        <v>34.408602150537639</v>
      </c>
      <c r="KG18" s="32">
        <f t="shared" si="136"/>
        <v>27.901639344262296</v>
      </c>
      <c r="KH18" s="17">
        <f t="shared" si="136"/>
        <v>82</v>
      </c>
      <c r="KI18" s="21">
        <f t="shared" si="137"/>
        <v>8.536585365853659</v>
      </c>
      <c r="KJ18" s="21">
        <f t="shared" si="137"/>
        <v>7.3170731707317067</v>
      </c>
      <c r="KK18" s="21">
        <f t="shared" si="137"/>
        <v>4.8780487804878048</v>
      </c>
      <c r="KL18" s="21">
        <f t="shared" si="137"/>
        <v>37.804878048780488</v>
      </c>
      <c r="KM18" s="21">
        <f t="shared" si="137"/>
        <v>41.463414634146339</v>
      </c>
      <c r="KN18" s="32">
        <f t="shared" si="138"/>
        <v>84.393730439158404</v>
      </c>
      <c r="KO18" s="17">
        <f t="shared" si="138"/>
        <v>80</v>
      </c>
      <c r="KP18" s="21">
        <f t="shared" si="139"/>
        <v>76.25</v>
      </c>
      <c r="KQ18" s="21">
        <f t="shared" si="139"/>
        <v>41.25</v>
      </c>
      <c r="KR18" s="21">
        <f t="shared" si="139"/>
        <v>12.5</v>
      </c>
      <c r="KS18" s="21">
        <f t="shared" si="139"/>
        <v>11.25</v>
      </c>
      <c r="KT18" s="17">
        <f t="shared" si="140"/>
        <v>5000</v>
      </c>
      <c r="KU18" s="21">
        <f t="shared" si="141"/>
        <v>28.12</v>
      </c>
      <c r="KV18" s="21">
        <f t="shared" si="141"/>
        <v>18.420000000000002</v>
      </c>
      <c r="KW18" s="21">
        <f t="shared" si="141"/>
        <v>43.18</v>
      </c>
      <c r="KX18" s="21">
        <f t="shared" si="141"/>
        <v>0.55999999999999994</v>
      </c>
      <c r="KY18" s="21">
        <f t="shared" si="141"/>
        <v>3.5999999999999996</v>
      </c>
      <c r="KZ18" s="21">
        <f t="shared" si="141"/>
        <v>0.16</v>
      </c>
      <c r="LA18" s="21">
        <f t="shared" si="141"/>
        <v>0.77999999999999992</v>
      </c>
      <c r="LB18" s="21">
        <f t="shared" si="141"/>
        <v>0.74</v>
      </c>
      <c r="LC18" s="21">
        <f t="shared" si="141"/>
        <v>0.98</v>
      </c>
      <c r="LD18" s="21">
        <f t="shared" si="141"/>
        <v>0.12</v>
      </c>
      <c r="LE18" s="21">
        <f t="shared" si="141"/>
        <v>0.27999999999999997</v>
      </c>
      <c r="LF18" s="21">
        <f t="shared" si="141"/>
        <v>0.18</v>
      </c>
      <c r="LG18" s="21">
        <f t="shared" si="141"/>
        <v>2.88</v>
      </c>
      <c r="LH18" s="17">
        <f t="shared" si="142"/>
        <v>2542</v>
      </c>
      <c r="LI18" s="21">
        <f t="shared" si="143"/>
        <v>0.47206923682140045</v>
      </c>
      <c r="LJ18" s="21">
        <f t="shared" si="143"/>
        <v>0.4327301337529505</v>
      </c>
      <c r="LK18" s="21">
        <f t="shared" si="143"/>
        <v>55.664830841856805</v>
      </c>
      <c r="LL18" s="21">
        <f t="shared" si="143"/>
        <v>21.872541306058221</v>
      </c>
      <c r="LM18" s="21">
        <f t="shared" si="143"/>
        <v>16.994492525570418</v>
      </c>
      <c r="LN18" s="21">
        <f t="shared" si="143"/>
        <v>3.461841070023604</v>
      </c>
      <c r="LO18" s="21">
        <f t="shared" si="143"/>
        <v>0.15735641227380015</v>
      </c>
      <c r="LP18" s="21">
        <f t="shared" si="143"/>
        <v>0.66876475216365072</v>
      </c>
      <c r="LQ18" s="21">
        <f t="shared" si="143"/>
        <v>0.27537372147915029</v>
      </c>
      <c r="LR18" s="17">
        <f t="shared" si="144"/>
        <v>93</v>
      </c>
      <c r="LS18" s="21">
        <f t="shared" si="145"/>
        <v>8.6021505376344098</v>
      </c>
      <c r="LT18" s="21">
        <f t="shared" si="145"/>
        <v>4.3010752688172049</v>
      </c>
      <c r="LU18" s="21">
        <f t="shared" si="145"/>
        <v>6.4516129032258061</v>
      </c>
      <c r="LV18" s="21">
        <f t="shared" si="145"/>
        <v>32.258064516129032</v>
      </c>
      <c r="LW18" s="21">
        <f t="shared" si="145"/>
        <v>41.935483870967744</v>
      </c>
      <c r="LX18" s="21">
        <f t="shared" si="145"/>
        <v>6.4516129032258061</v>
      </c>
      <c r="LY18" s="52">
        <f t="shared" si="146"/>
        <v>83.356321839080465</v>
      </c>
      <c r="LZ18" s="17">
        <f t="shared" si="146"/>
        <v>93</v>
      </c>
      <c r="MA18" s="21">
        <f t="shared" si="147"/>
        <v>92.473118279569889</v>
      </c>
      <c r="MB18" s="21">
        <f t="shared" si="147"/>
        <v>84.946236559139791</v>
      </c>
      <c r="MC18" s="21">
        <f t="shared" si="147"/>
        <v>90.322580645161281</v>
      </c>
      <c r="MD18" s="21">
        <f t="shared" si="147"/>
        <v>93.548387096774192</v>
      </c>
      <c r="ME18" s="21">
        <f t="shared" si="147"/>
        <v>92.473118279569889</v>
      </c>
      <c r="MF18" s="21">
        <f t="shared" si="147"/>
        <v>95.6989247311828</v>
      </c>
      <c r="MG18" s="21">
        <f t="shared" si="147"/>
        <v>89.247311827956992</v>
      </c>
      <c r="MH18" s="21">
        <f t="shared" si="147"/>
        <v>93.548387096774192</v>
      </c>
      <c r="MI18" s="21">
        <f t="shared" si="147"/>
        <v>92.473118279569889</v>
      </c>
      <c r="MJ18" s="21">
        <f t="shared" si="147"/>
        <v>47.311827956989248</v>
      </c>
      <c r="MK18" s="21">
        <f t="shared" si="147"/>
        <v>45.161290322580641</v>
      </c>
      <c r="ML18" s="21">
        <f t="shared" si="147"/>
        <v>35.483870967741936</v>
      </c>
      <c r="MM18" s="21">
        <f t="shared" si="147"/>
        <v>20.43010752688172</v>
      </c>
      <c r="MN18" s="21">
        <f t="shared" si="147"/>
        <v>93.548387096774192</v>
      </c>
      <c r="MO18" s="21">
        <f t="shared" si="147"/>
        <v>94.623655913978496</v>
      </c>
      <c r="MP18" s="21">
        <f t="shared" si="147"/>
        <v>91.397849462365585</v>
      </c>
      <c r="MQ18" s="21">
        <f t="shared" si="147"/>
        <v>34.408602150537639</v>
      </c>
      <c r="MR18" s="21">
        <f t="shared" si="147"/>
        <v>0</v>
      </c>
      <c r="MS18" s="17">
        <f t="shared" si="148"/>
        <v>93</v>
      </c>
      <c r="MT18" s="21">
        <f t="shared" si="149"/>
        <v>15.053763440860216</v>
      </c>
      <c r="MU18" s="21">
        <f t="shared" si="149"/>
        <v>30.107526881720432</v>
      </c>
      <c r="MV18" s="21">
        <f t="shared" si="149"/>
        <v>74.193548387096769</v>
      </c>
      <c r="MW18" s="21">
        <f t="shared" si="149"/>
        <v>3.225806451612903</v>
      </c>
      <c r="MX18" s="17">
        <f t="shared" si="150"/>
        <v>93</v>
      </c>
      <c r="MY18" s="21">
        <f t="shared" si="151"/>
        <v>47.311827956989248</v>
      </c>
      <c r="MZ18" s="21">
        <f t="shared" si="151"/>
        <v>37.634408602150536</v>
      </c>
      <c r="NA18" s="21">
        <f t="shared" si="151"/>
        <v>5.376344086021505</v>
      </c>
      <c r="NB18" s="21">
        <f t="shared" si="151"/>
        <v>9.67741935483871</v>
      </c>
      <c r="NC18" s="17">
        <f t="shared" si="152"/>
        <v>93</v>
      </c>
      <c r="ND18" s="21">
        <f t="shared" si="153"/>
        <v>49.462365591397848</v>
      </c>
      <c r="NE18" s="21">
        <f t="shared" si="153"/>
        <v>39.784946236559136</v>
      </c>
      <c r="NF18" s="21">
        <f t="shared" si="153"/>
        <v>3.225806451612903</v>
      </c>
      <c r="NG18" s="21">
        <f t="shared" si="153"/>
        <v>7.5268817204301079</v>
      </c>
      <c r="NH18" s="17">
        <f t="shared" si="154"/>
        <v>93</v>
      </c>
      <c r="NI18" s="21">
        <f t="shared" si="155"/>
        <v>95.6989247311828</v>
      </c>
      <c r="NJ18" s="21">
        <f t="shared" si="155"/>
        <v>4.3010752688172049</v>
      </c>
      <c r="NK18" s="21">
        <f t="shared" si="155"/>
        <v>1.0752688172043012</v>
      </c>
      <c r="NL18" s="21">
        <f t="shared" si="155"/>
        <v>0</v>
      </c>
      <c r="NM18" s="21">
        <f t="shared" si="155"/>
        <v>4.3010752688172049</v>
      </c>
      <c r="NN18" s="17">
        <f t="shared" si="156"/>
        <v>93</v>
      </c>
      <c r="NO18" s="21">
        <f t="shared" si="157"/>
        <v>94.623655913978496</v>
      </c>
      <c r="NP18" s="21">
        <f t="shared" si="157"/>
        <v>0</v>
      </c>
      <c r="NQ18" s="21">
        <f t="shared" si="157"/>
        <v>0</v>
      </c>
      <c r="NR18" s="21">
        <f t="shared" si="157"/>
        <v>1.0752688172043012</v>
      </c>
      <c r="NS18" s="21">
        <f t="shared" si="157"/>
        <v>1.0752688172043012</v>
      </c>
      <c r="NT18" s="21">
        <f t="shared" si="157"/>
        <v>3.225806451612903</v>
      </c>
      <c r="NU18" s="17">
        <f t="shared" si="158"/>
        <v>93</v>
      </c>
      <c r="NV18" s="21">
        <f t="shared" si="159"/>
        <v>75.268817204301072</v>
      </c>
      <c r="NW18" s="21">
        <f t="shared" si="159"/>
        <v>21.50537634408602</v>
      </c>
      <c r="NX18" s="21">
        <f t="shared" si="159"/>
        <v>3.225806451612903</v>
      </c>
      <c r="NY18" s="17">
        <f t="shared" si="160"/>
        <v>93</v>
      </c>
      <c r="NZ18" s="21">
        <f t="shared" si="161"/>
        <v>9.67741935483871</v>
      </c>
      <c r="OA18" s="21">
        <f t="shared" si="161"/>
        <v>3.225806451612903</v>
      </c>
      <c r="OB18" s="21">
        <f t="shared" si="161"/>
        <v>7.5268817204301079</v>
      </c>
      <c r="OC18" s="21">
        <f t="shared" si="161"/>
        <v>7.5268817204301079</v>
      </c>
      <c r="OD18" s="21">
        <f t="shared" si="161"/>
        <v>21.50537634408602</v>
      </c>
      <c r="OE18" s="21">
        <f t="shared" si="161"/>
        <v>43.01075268817204</v>
      </c>
      <c r="OF18" s="21">
        <f t="shared" si="161"/>
        <v>7.5268817204301079</v>
      </c>
      <c r="OG18" s="17">
        <f t="shared" si="162"/>
        <v>93</v>
      </c>
      <c r="OH18" s="21">
        <f t="shared" si="163"/>
        <v>25.806451612903224</v>
      </c>
      <c r="OI18" s="21">
        <f t="shared" si="163"/>
        <v>20.43010752688172</v>
      </c>
      <c r="OJ18" s="21">
        <f t="shared" si="163"/>
        <v>9.67741935483871</v>
      </c>
      <c r="OK18" s="21">
        <f t="shared" si="163"/>
        <v>2.1505376344086025</v>
      </c>
      <c r="OL18" s="21">
        <f t="shared" si="163"/>
        <v>27.956989247311824</v>
      </c>
      <c r="OM18" s="21">
        <f t="shared" si="163"/>
        <v>10.75268817204301</v>
      </c>
      <c r="ON18" s="21">
        <f t="shared" si="163"/>
        <v>3.225806451612903</v>
      </c>
      <c r="OO18" s="17">
        <f t="shared" si="164"/>
        <v>93</v>
      </c>
      <c r="OP18" s="21">
        <f t="shared" si="165"/>
        <v>22.58064516129032</v>
      </c>
      <c r="OQ18" s="21">
        <f t="shared" si="165"/>
        <v>17.20430107526882</v>
      </c>
      <c r="OR18" s="21">
        <f t="shared" si="165"/>
        <v>3.225806451612903</v>
      </c>
      <c r="OS18" s="21">
        <f t="shared" si="165"/>
        <v>1.0752688172043012</v>
      </c>
      <c r="OT18" s="21">
        <f t="shared" si="165"/>
        <v>31.182795698924732</v>
      </c>
      <c r="OU18" s="21">
        <f t="shared" si="165"/>
        <v>20.43010752688172</v>
      </c>
      <c r="OV18" s="21">
        <f t="shared" si="165"/>
        <v>4.3010752688172049</v>
      </c>
      <c r="OW18" s="17">
        <f t="shared" si="166"/>
        <v>93</v>
      </c>
      <c r="OX18" s="21">
        <f t="shared" si="167"/>
        <v>73.118279569892479</v>
      </c>
      <c r="OY18" s="21">
        <f t="shared" si="167"/>
        <v>21.50537634408602</v>
      </c>
      <c r="OZ18" s="21">
        <f t="shared" si="167"/>
        <v>1.0752688172043012</v>
      </c>
      <c r="PA18" s="21">
        <f t="shared" si="167"/>
        <v>4.3010752688172049</v>
      </c>
      <c r="PB18" s="17">
        <f t="shared" si="168"/>
        <v>93</v>
      </c>
      <c r="PC18" s="21">
        <f t="shared" si="169"/>
        <v>67.741935483870961</v>
      </c>
      <c r="PD18" s="21">
        <f t="shared" si="169"/>
        <v>26.881720430107524</v>
      </c>
      <c r="PE18" s="21">
        <f t="shared" si="169"/>
        <v>1.0752688172043012</v>
      </c>
      <c r="PF18" s="21">
        <f t="shared" si="169"/>
        <v>4.3010752688172049</v>
      </c>
      <c r="PG18" s="17">
        <f t="shared" si="170"/>
        <v>93</v>
      </c>
      <c r="PH18" s="21">
        <f t="shared" si="171"/>
        <v>67.741935483870961</v>
      </c>
      <c r="PI18" s="21">
        <f t="shared" si="171"/>
        <v>26.881720430107524</v>
      </c>
      <c r="PJ18" s="21">
        <f t="shared" si="171"/>
        <v>1.0752688172043012</v>
      </c>
      <c r="PK18" s="21">
        <f t="shared" si="171"/>
        <v>4.3010752688172049</v>
      </c>
      <c r="PL18" s="17">
        <f t="shared" si="172"/>
        <v>93</v>
      </c>
      <c r="PM18" s="21">
        <f t="shared" si="173"/>
        <v>59.13978494623656</v>
      </c>
      <c r="PN18" s="21">
        <f t="shared" si="173"/>
        <v>35.483870967741936</v>
      </c>
      <c r="PO18" s="21">
        <f t="shared" si="173"/>
        <v>1.0752688172043012</v>
      </c>
      <c r="PP18" s="21">
        <f t="shared" si="173"/>
        <v>4.3010752688172049</v>
      </c>
      <c r="PQ18" s="17">
        <f t="shared" si="174"/>
        <v>93</v>
      </c>
      <c r="PR18" s="21">
        <f t="shared" si="175"/>
        <v>55.913978494623649</v>
      </c>
      <c r="PS18" s="21">
        <f t="shared" si="175"/>
        <v>37.634408602150536</v>
      </c>
      <c r="PT18" s="21">
        <f t="shared" si="175"/>
        <v>2.1505376344086025</v>
      </c>
      <c r="PU18" s="21">
        <f t="shared" si="175"/>
        <v>4.3010752688172049</v>
      </c>
      <c r="PV18" s="17">
        <f t="shared" si="176"/>
        <v>93</v>
      </c>
      <c r="PW18" s="21">
        <f t="shared" si="177"/>
        <v>51.612903225806448</v>
      </c>
      <c r="PX18" s="21">
        <f t="shared" si="177"/>
        <v>39.784946236559136</v>
      </c>
      <c r="PY18" s="21">
        <f t="shared" si="177"/>
        <v>4.3010752688172049</v>
      </c>
      <c r="PZ18" s="21">
        <f t="shared" si="177"/>
        <v>4.3010752688172049</v>
      </c>
      <c r="QA18" s="17">
        <f t="shared" si="178"/>
        <v>93</v>
      </c>
      <c r="QB18" s="21">
        <f t="shared" si="179"/>
        <v>11.827956989247312</v>
      </c>
      <c r="QC18" s="21">
        <f t="shared" si="179"/>
        <v>64.516129032258064</v>
      </c>
      <c r="QD18" s="21">
        <f t="shared" si="179"/>
        <v>19.35483870967742</v>
      </c>
      <c r="QE18" s="21">
        <f t="shared" si="179"/>
        <v>4.3010752688172049</v>
      </c>
      <c r="QF18" s="17">
        <f t="shared" si="180"/>
        <v>93</v>
      </c>
      <c r="QG18" s="21">
        <f t="shared" si="181"/>
        <v>59.13978494623656</v>
      </c>
      <c r="QH18" s="21">
        <f t="shared" si="181"/>
        <v>34.408602150537639</v>
      </c>
      <c r="QI18" s="21">
        <f t="shared" si="181"/>
        <v>2.1505376344086025</v>
      </c>
      <c r="QJ18" s="21">
        <f t="shared" si="181"/>
        <v>4.3010752688172049</v>
      </c>
      <c r="QK18" s="17">
        <f t="shared" si="182"/>
        <v>93</v>
      </c>
      <c r="QL18" s="21">
        <f t="shared" si="183"/>
        <v>34.408602150537639</v>
      </c>
      <c r="QM18" s="21">
        <f t="shared" si="183"/>
        <v>56.98924731182796</v>
      </c>
      <c r="QN18" s="21">
        <f t="shared" si="183"/>
        <v>4.3010752688172049</v>
      </c>
      <c r="QO18" s="21">
        <f t="shared" si="183"/>
        <v>4.3010752688172049</v>
      </c>
      <c r="QP18" s="17">
        <f t="shared" si="184"/>
        <v>93</v>
      </c>
      <c r="QQ18" s="21">
        <f t="shared" si="185"/>
        <v>63.44086021505376</v>
      </c>
      <c r="QR18" s="21">
        <f t="shared" si="185"/>
        <v>25.806451612903224</v>
      </c>
      <c r="QS18" s="21">
        <f t="shared" si="185"/>
        <v>6.4516129032258061</v>
      </c>
      <c r="QT18" s="21">
        <f t="shared" si="185"/>
        <v>4.3010752688172049</v>
      </c>
      <c r="QU18" s="17">
        <f t="shared" si="186"/>
        <v>93</v>
      </c>
      <c r="QV18" s="21">
        <f t="shared" si="187"/>
        <v>17.20430107526882</v>
      </c>
      <c r="QW18" s="21">
        <f t="shared" si="187"/>
        <v>62.365591397849464</v>
      </c>
      <c r="QX18" s="21">
        <f t="shared" si="187"/>
        <v>16.129032258064516</v>
      </c>
      <c r="QY18" s="21">
        <f t="shared" si="187"/>
        <v>4.3010752688172049</v>
      </c>
      <c r="QZ18" s="17">
        <f t="shared" si="188"/>
        <v>93</v>
      </c>
      <c r="RA18" s="21">
        <f t="shared" si="189"/>
        <v>21.50537634408602</v>
      </c>
      <c r="RB18" s="21">
        <f t="shared" si="189"/>
        <v>20.43010752688172</v>
      </c>
      <c r="RC18" s="21">
        <f t="shared" si="189"/>
        <v>11.827956989247312</v>
      </c>
      <c r="RD18" s="21">
        <f t="shared" si="189"/>
        <v>0</v>
      </c>
      <c r="RE18" s="21">
        <f t="shared" si="189"/>
        <v>39.784946236559136</v>
      </c>
      <c r="RF18" s="21">
        <f t="shared" si="189"/>
        <v>2.1505376344086025</v>
      </c>
      <c r="RG18" s="21">
        <f t="shared" si="189"/>
        <v>4.3010752688172049</v>
      </c>
      <c r="RH18" s="17">
        <f t="shared" si="190"/>
        <v>93</v>
      </c>
      <c r="RI18" s="21">
        <f t="shared" si="191"/>
        <v>18.27956989247312</v>
      </c>
      <c r="RJ18" s="21">
        <f t="shared" si="191"/>
        <v>16.129032258064516</v>
      </c>
      <c r="RK18" s="21">
        <f t="shared" si="191"/>
        <v>6.4516129032258061</v>
      </c>
      <c r="RL18" s="21">
        <f t="shared" si="191"/>
        <v>29.032258064516132</v>
      </c>
      <c r="RM18" s="21">
        <f t="shared" si="191"/>
        <v>12.903225806451612</v>
      </c>
      <c r="RN18" s="21">
        <f t="shared" si="191"/>
        <v>17.20430107526882</v>
      </c>
      <c r="RO18" s="32">
        <f t="shared" si="192"/>
        <v>64.779220779220779</v>
      </c>
      <c r="RP18" s="17">
        <f t="shared" si="192"/>
        <v>93</v>
      </c>
      <c r="RQ18" s="21">
        <f t="shared" si="193"/>
        <v>17.20430107526882</v>
      </c>
      <c r="RR18" s="21">
        <f t="shared" si="193"/>
        <v>8.6021505376344098</v>
      </c>
      <c r="RS18" s="21">
        <f t="shared" si="193"/>
        <v>38.70967741935484</v>
      </c>
      <c r="RT18" s="21">
        <f t="shared" si="193"/>
        <v>47.311827956989248</v>
      </c>
      <c r="RU18" s="21">
        <f t="shared" si="193"/>
        <v>66.666666666666657</v>
      </c>
      <c r="RV18" s="21">
        <f t="shared" si="193"/>
        <v>43.01075268817204</v>
      </c>
      <c r="RW18" s="21">
        <f t="shared" si="193"/>
        <v>8.6021505376344098</v>
      </c>
      <c r="RX18" s="21">
        <f t="shared" si="193"/>
        <v>6.4516129032258061</v>
      </c>
    </row>
    <row r="19" spans="1:492" ht="15" customHeight="1" x14ac:dyDescent="0.15">
      <c r="A19" s="4"/>
      <c r="B19" s="27" t="s">
        <v>474</v>
      </c>
      <c r="C19" s="18">
        <f t="shared" si="50"/>
        <v>11</v>
      </c>
      <c r="D19" s="19">
        <f t="shared" si="194"/>
        <v>0</v>
      </c>
      <c r="E19" s="19">
        <f t="shared" si="194"/>
        <v>0</v>
      </c>
      <c r="F19" s="19">
        <f t="shared" si="194"/>
        <v>27.27272727272727</v>
      </c>
      <c r="G19" s="19">
        <f t="shared" si="194"/>
        <v>36.363636363636367</v>
      </c>
      <c r="H19" s="19">
        <f t="shared" si="194"/>
        <v>27.27272727272727</v>
      </c>
      <c r="I19" s="19">
        <f t="shared" si="194"/>
        <v>0</v>
      </c>
      <c r="J19" s="19">
        <f t="shared" si="194"/>
        <v>9.0909090909090917</v>
      </c>
      <c r="K19" s="18">
        <f t="shared" si="51"/>
        <v>11</v>
      </c>
      <c r="L19" s="19">
        <f t="shared" si="52"/>
        <v>36.363636363636367</v>
      </c>
      <c r="M19" s="19">
        <f t="shared" si="52"/>
        <v>27.27272727272727</v>
      </c>
      <c r="N19" s="19">
        <f t="shared" si="52"/>
        <v>36.363636363636367</v>
      </c>
      <c r="O19" s="19">
        <f t="shared" si="52"/>
        <v>54.54545454545454</v>
      </c>
      <c r="P19" s="19">
        <f t="shared" si="52"/>
        <v>0</v>
      </c>
      <c r="Q19" s="19">
        <f t="shared" si="52"/>
        <v>0</v>
      </c>
      <c r="R19" s="18">
        <f t="shared" si="53"/>
        <v>11</v>
      </c>
      <c r="S19" s="19">
        <f t="shared" si="54"/>
        <v>9.0909090909090917</v>
      </c>
      <c r="T19" s="19">
        <f t="shared" si="54"/>
        <v>36.363636363636367</v>
      </c>
      <c r="U19" s="19">
        <f t="shared" si="54"/>
        <v>9.0909090909090917</v>
      </c>
      <c r="V19" s="19">
        <f t="shared" si="54"/>
        <v>18.181818181818183</v>
      </c>
      <c r="W19" s="19">
        <f t="shared" si="54"/>
        <v>9.0909090909090917</v>
      </c>
      <c r="X19" s="19">
        <f t="shared" si="54"/>
        <v>9.0909090909090917</v>
      </c>
      <c r="Y19" s="19">
        <f t="shared" si="54"/>
        <v>0</v>
      </c>
      <c r="Z19" s="19">
        <f t="shared" si="54"/>
        <v>9.0909090909090917</v>
      </c>
      <c r="AA19" s="45">
        <f t="shared" si="55"/>
        <v>1544.8</v>
      </c>
      <c r="AB19" s="18">
        <f t="shared" si="55"/>
        <v>11</v>
      </c>
      <c r="AC19" s="19">
        <f t="shared" si="56"/>
        <v>45.454545454545453</v>
      </c>
      <c r="AD19" s="19">
        <f t="shared" si="56"/>
        <v>0</v>
      </c>
      <c r="AE19" s="19">
        <f t="shared" si="56"/>
        <v>9.0909090909090917</v>
      </c>
      <c r="AF19" s="19">
        <f t="shared" si="56"/>
        <v>27.27272727272727</v>
      </c>
      <c r="AG19" s="19">
        <f t="shared" si="56"/>
        <v>9.0909090909090917</v>
      </c>
      <c r="AH19" s="19">
        <f t="shared" si="56"/>
        <v>9.0909090909090917</v>
      </c>
      <c r="AI19" s="45">
        <f t="shared" si="57"/>
        <v>3.9</v>
      </c>
      <c r="AJ19" s="18">
        <f t="shared" si="57"/>
        <v>11</v>
      </c>
      <c r="AK19" s="19">
        <f t="shared" si="58"/>
        <v>72.727272727272734</v>
      </c>
      <c r="AL19" s="19">
        <f t="shared" si="58"/>
        <v>9.0909090909090917</v>
      </c>
      <c r="AM19" s="19">
        <f t="shared" si="58"/>
        <v>9.0909090909090917</v>
      </c>
      <c r="AN19" s="19">
        <f t="shared" si="58"/>
        <v>0</v>
      </c>
      <c r="AO19" s="19">
        <f t="shared" si="58"/>
        <v>0</v>
      </c>
      <c r="AP19" s="19">
        <f t="shared" si="58"/>
        <v>9.0909090909090917</v>
      </c>
      <c r="AQ19" s="45">
        <f t="shared" si="59"/>
        <v>1.3</v>
      </c>
      <c r="AR19" s="18">
        <f t="shared" si="59"/>
        <v>11</v>
      </c>
      <c r="AS19" s="19">
        <f t="shared" si="60"/>
        <v>0</v>
      </c>
      <c r="AT19" s="19">
        <f t="shared" si="60"/>
        <v>36.363636363636367</v>
      </c>
      <c r="AU19" s="19">
        <f t="shared" si="60"/>
        <v>18.181818181818183</v>
      </c>
      <c r="AV19" s="19">
        <f t="shared" si="60"/>
        <v>0</v>
      </c>
      <c r="AW19" s="19">
        <f t="shared" si="60"/>
        <v>27.27272727272727</v>
      </c>
      <c r="AX19" s="19">
        <f t="shared" si="60"/>
        <v>18.181818181818183</v>
      </c>
      <c r="AY19" s="19">
        <f t="shared" si="60"/>
        <v>0</v>
      </c>
      <c r="AZ19" s="19">
        <f t="shared" si="60"/>
        <v>0</v>
      </c>
      <c r="BA19" s="45">
        <f t="shared" si="61"/>
        <v>26.363636363636363</v>
      </c>
      <c r="BB19" s="18">
        <f t="shared" si="61"/>
        <v>11</v>
      </c>
      <c r="BC19" s="19">
        <f t="shared" si="62"/>
        <v>9.0909090909090917</v>
      </c>
      <c r="BD19" s="19">
        <f t="shared" si="62"/>
        <v>18.181818181818183</v>
      </c>
      <c r="BE19" s="19">
        <f t="shared" si="62"/>
        <v>36.363636363636367</v>
      </c>
      <c r="BF19" s="19">
        <f t="shared" si="62"/>
        <v>0</v>
      </c>
      <c r="BG19" s="19">
        <f t="shared" si="62"/>
        <v>18.181818181818183</v>
      </c>
      <c r="BH19" s="19">
        <f t="shared" si="62"/>
        <v>18.181818181818183</v>
      </c>
      <c r="BI19" s="19">
        <f t="shared" si="62"/>
        <v>0</v>
      </c>
      <c r="BJ19" s="19">
        <f t="shared" si="62"/>
        <v>0</v>
      </c>
      <c r="BK19" s="45">
        <f t="shared" si="63"/>
        <v>4.3636363636363633</v>
      </c>
      <c r="BL19" s="18">
        <f t="shared" si="63"/>
        <v>11</v>
      </c>
      <c r="BM19" s="19">
        <f t="shared" si="64"/>
        <v>54.54545454545454</v>
      </c>
      <c r="BN19" s="19">
        <f t="shared" si="65"/>
        <v>0</v>
      </c>
      <c r="BO19" s="19">
        <f t="shared" si="66"/>
        <v>9.0909090909090917</v>
      </c>
      <c r="BP19" s="19">
        <f t="shared" si="67"/>
        <v>9.0909090909090917</v>
      </c>
      <c r="BQ19" s="19">
        <f t="shared" si="68"/>
        <v>27.27272727272727</v>
      </c>
      <c r="BR19" s="45">
        <f t="shared" si="69"/>
        <v>0.625</v>
      </c>
      <c r="BS19" s="18">
        <f t="shared" si="69"/>
        <v>11</v>
      </c>
      <c r="BT19" s="19">
        <f t="shared" si="70"/>
        <v>45.454545454545453</v>
      </c>
      <c r="BU19" s="19">
        <f t="shared" si="71"/>
        <v>18.181818181818183</v>
      </c>
      <c r="BV19" s="19">
        <f t="shared" si="72"/>
        <v>9.0909090909090917</v>
      </c>
      <c r="BW19" s="19">
        <f t="shared" si="73"/>
        <v>0</v>
      </c>
      <c r="BX19" s="19">
        <f t="shared" si="74"/>
        <v>27.27272727272727</v>
      </c>
      <c r="BY19" s="45">
        <f t="shared" si="75"/>
        <v>0.5</v>
      </c>
      <c r="BZ19" s="18">
        <f t="shared" si="75"/>
        <v>11</v>
      </c>
      <c r="CA19" s="19">
        <f t="shared" si="76"/>
        <v>45.454545454545453</v>
      </c>
      <c r="CB19" s="19">
        <f t="shared" si="77"/>
        <v>18.181818181818183</v>
      </c>
      <c r="CC19" s="19">
        <f t="shared" si="78"/>
        <v>0</v>
      </c>
      <c r="CD19" s="19">
        <f t="shared" si="79"/>
        <v>9.0909090909090917</v>
      </c>
      <c r="CE19" s="19">
        <f t="shared" si="80"/>
        <v>27.27272727272727</v>
      </c>
      <c r="CF19" s="45">
        <f t="shared" si="81"/>
        <v>0.875</v>
      </c>
      <c r="CG19" s="18">
        <f t="shared" si="81"/>
        <v>11</v>
      </c>
      <c r="CH19" s="19">
        <f t="shared" si="82"/>
        <v>36.363636363636367</v>
      </c>
      <c r="CI19" s="19">
        <f t="shared" si="83"/>
        <v>18.181818181818183</v>
      </c>
      <c r="CJ19" s="19">
        <f t="shared" si="84"/>
        <v>9.0909090909090917</v>
      </c>
      <c r="CK19" s="19">
        <f t="shared" si="85"/>
        <v>9.0909090909090917</v>
      </c>
      <c r="CL19" s="19">
        <f t="shared" si="86"/>
        <v>27.27272727272727</v>
      </c>
      <c r="CM19" s="45">
        <f t="shared" si="87"/>
        <v>1.375</v>
      </c>
      <c r="CN19" s="18">
        <f t="shared" si="87"/>
        <v>11</v>
      </c>
      <c r="CO19" s="19">
        <f t="shared" si="88"/>
        <v>0</v>
      </c>
      <c r="CP19" s="19">
        <f t="shared" si="88"/>
        <v>27.27272727272727</v>
      </c>
      <c r="CQ19" s="19">
        <f t="shared" si="88"/>
        <v>27.27272727272727</v>
      </c>
      <c r="CR19" s="19">
        <f t="shared" si="88"/>
        <v>0</v>
      </c>
      <c r="CS19" s="19">
        <f t="shared" si="88"/>
        <v>9.0909090909090917</v>
      </c>
      <c r="CT19" s="19">
        <f t="shared" si="88"/>
        <v>9.0909090909090917</v>
      </c>
      <c r="CU19" s="19">
        <f t="shared" si="88"/>
        <v>27.27272727272727</v>
      </c>
      <c r="CV19" s="45">
        <f t="shared" si="89"/>
        <v>3.375</v>
      </c>
      <c r="CW19" s="18">
        <f t="shared" si="89"/>
        <v>11</v>
      </c>
      <c r="CX19" s="19">
        <f t="shared" si="90"/>
        <v>0</v>
      </c>
      <c r="CY19" s="19">
        <f t="shared" si="90"/>
        <v>9.0909090909090917</v>
      </c>
      <c r="CZ19" s="19">
        <f t="shared" si="90"/>
        <v>9.0909090909090917</v>
      </c>
      <c r="DA19" s="19">
        <f t="shared" si="90"/>
        <v>27.27272727272727</v>
      </c>
      <c r="DB19" s="19">
        <f t="shared" si="90"/>
        <v>0</v>
      </c>
      <c r="DC19" s="19">
        <f t="shared" si="90"/>
        <v>18.181818181818183</v>
      </c>
      <c r="DD19" s="19">
        <f t="shared" si="90"/>
        <v>9.0909090909090917</v>
      </c>
      <c r="DE19" s="19">
        <f t="shared" si="90"/>
        <v>27.27272727272727</v>
      </c>
      <c r="DF19" s="45">
        <f t="shared" si="91"/>
        <v>70.833333333333329</v>
      </c>
      <c r="DG19" s="18">
        <f t="shared" si="91"/>
        <v>11</v>
      </c>
      <c r="DH19" s="19">
        <f t="shared" si="92"/>
        <v>36.363636363636367</v>
      </c>
      <c r="DI19" s="19">
        <f t="shared" si="92"/>
        <v>72.727272727272734</v>
      </c>
      <c r="DJ19" s="19">
        <f t="shared" si="92"/>
        <v>81.818181818181827</v>
      </c>
      <c r="DK19" s="19">
        <f t="shared" si="92"/>
        <v>45.454545454545453</v>
      </c>
      <c r="DL19" s="19">
        <f t="shared" si="92"/>
        <v>81.818181818181827</v>
      </c>
      <c r="DM19" s="19">
        <f t="shared" si="92"/>
        <v>63.636363636363633</v>
      </c>
      <c r="DN19" s="19">
        <f t="shared" si="92"/>
        <v>100</v>
      </c>
      <c r="DO19" s="19">
        <f t="shared" si="92"/>
        <v>90.909090909090907</v>
      </c>
      <c r="DP19" s="19">
        <f t="shared" si="92"/>
        <v>72.727272727272734</v>
      </c>
      <c r="DQ19" s="19">
        <f t="shared" si="92"/>
        <v>81.818181818181827</v>
      </c>
      <c r="DR19" s="19">
        <f t="shared" si="92"/>
        <v>9.0909090909090917</v>
      </c>
      <c r="DS19" s="19">
        <f t="shared" si="92"/>
        <v>0</v>
      </c>
      <c r="DT19" s="18">
        <f t="shared" si="93"/>
        <v>11</v>
      </c>
      <c r="DU19" s="19">
        <f t="shared" si="94"/>
        <v>27.27272727272727</v>
      </c>
      <c r="DV19" s="19">
        <f t="shared" si="94"/>
        <v>27.27272727272727</v>
      </c>
      <c r="DW19" s="19">
        <f t="shared" si="94"/>
        <v>9.0909090909090917</v>
      </c>
      <c r="DX19" s="19">
        <f t="shared" si="94"/>
        <v>27.27272727272727</v>
      </c>
      <c r="DY19" s="19">
        <f t="shared" si="94"/>
        <v>0</v>
      </c>
      <c r="DZ19" s="19">
        <f t="shared" si="94"/>
        <v>0</v>
      </c>
      <c r="EA19" s="19">
        <f t="shared" si="94"/>
        <v>9.0909090909090917</v>
      </c>
      <c r="EB19" s="31">
        <f t="shared" si="95"/>
        <v>60.7</v>
      </c>
      <c r="EC19" s="18">
        <f t="shared" si="95"/>
        <v>11</v>
      </c>
      <c r="ED19" s="19">
        <f t="shared" si="96"/>
        <v>54.54545454545454</v>
      </c>
      <c r="EE19" s="19">
        <f t="shared" si="96"/>
        <v>18.181818181818183</v>
      </c>
      <c r="EF19" s="19">
        <f t="shared" si="96"/>
        <v>9.0909090909090917</v>
      </c>
      <c r="EG19" s="19">
        <f t="shared" si="96"/>
        <v>0</v>
      </c>
      <c r="EH19" s="19">
        <f t="shared" si="96"/>
        <v>0</v>
      </c>
      <c r="EI19" s="19">
        <f t="shared" si="96"/>
        <v>0</v>
      </c>
      <c r="EJ19" s="19">
        <f t="shared" si="96"/>
        <v>18.181818181818183</v>
      </c>
      <c r="EK19" s="31">
        <f t="shared" si="97"/>
        <v>221.33333333333334</v>
      </c>
      <c r="EL19" s="18">
        <f t="shared" si="97"/>
        <v>11</v>
      </c>
      <c r="EM19" s="19">
        <f t="shared" si="98"/>
        <v>0</v>
      </c>
      <c r="EN19" s="19">
        <f t="shared" si="98"/>
        <v>90.909090909090907</v>
      </c>
      <c r="EO19" s="19">
        <f t="shared" si="98"/>
        <v>9.0909090909090917</v>
      </c>
      <c r="EP19" s="18">
        <f t="shared" si="99"/>
        <v>11</v>
      </c>
      <c r="EQ19" s="19">
        <f t="shared" si="100"/>
        <v>0</v>
      </c>
      <c r="ER19" s="19">
        <f t="shared" si="100"/>
        <v>90.909090909090907</v>
      </c>
      <c r="ES19" s="19">
        <f t="shared" si="100"/>
        <v>9.0909090909090917</v>
      </c>
      <c r="ET19" s="18">
        <f t="shared" si="101"/>
        <v>11</v>
      </c>
      <c r="EU19" s="19">
        <f t="shared" si="102"/>
        <v>63.636363636363633</v>
      </c>
      <c r="EV19" s="19">
        <f t="shared" si="102"/>
        <v>9.0909090909090917</v>
      </c>
      <c r="EW19" s="19">
        <f t="shared" si="102"/>
        <v>18.181818181818183</v>
      </c>
      <c r="EX19" s="19">
        <f t="shared" si="102"/>
        <v>9.0909090909090917</v>
      </c>
      <c r="EY19" s="19">
        <f t="shared" si="102"/>
        <v>0</v>
      </c>
      <c r="EZ19" s="18">
        <f t="shared" si="103"/>
        <v>8</v>
      </c>
      <c r="FA19" s="19">
        <f t="shared" si="104"/>
        <v>25</v>
      </c>
      <c r="FB19" s="19">
        <f t="shared" si="104"/>
        <v>25</v>
      </c>
      <c r="FC19" s="19">
        <f t="shared" si="104"/>
        <v>0</v>
      </c>
      <c r="FD19" s="19">
        <f t="shared" si="104"/>
        <v>0</v>
      </c>
      <c r="FE19" s="19">
        <f t="shared" si="104"/>
        <v>12.5</v>
      </c>
      <c r="FF19" s="19">
        <f t="shared" si="104"/>
        <v>37.5</v>
      </c>
      <c r="FG19" s="18">
        <f t="shared" si="105"/>
        <v>2</v>
      </c>
      <c r="FH19" s="19">
        <f t="shared" si="106"/>
        <v>50</v>
      </c>
      <c r="FI19" s="19">
        <f t="shared" si="106"/>
        <v>0</v>
      </c>
      <c r="FJ19" s="19">
        <f t="shared" si="106"/>
        <v>0</v>
      </c>
      <c r="FK19" s="19">
        <f t="shared" si="106"/>
        <v>0</v>
      </c>
      <c r="FL19" s="19">
        <f t="shared" si="106"/>
        <v>0</v>
      </c>
      <c r="FM19" s="19">
        <f t="shared" si="106"/>
        <v>50</v>
      </c>
      <c r="FN19" s="19">
        <f t="shared" si="106"/>
        <v>0</v>
      </c>
      <c r="FO19" s="19">
        <f t="shared" si="106"/>
        <v>0</v>
      </c>
      <c r="FP19" s="19">
        <f t="shared" si="106"/>
        <v>0</v>
      </c>
      <c r="FQ19" s="18">
        <f t="shared" si="107"/>
        <v>11</v>
      </c>
      <c r="FR19" s="19">
        <f t="shared" si="108"/>
        <v>9.0909090909090917</v>
      </c>
      <c r="FS19" s="19">
        <f t="shared" si="108"/>
        <v>27.27272727272727</v>
      </c>
      <c r="FT19" s="19">
        <f t="shared" si="108"/>
        <v>27.27272727272727</v>
      </c>
      <c r="FU19" s="19">
        <f t="shared" si="108"/>
        <v>9.0909090909090917</v>
      </c>
      <c r="FV19" s="19">
        <f t="shared" si="108"/>
        <v>0</v>
      </c>
      <c r="FW19" s="19">
        <f t="shared" si="108"/>
        <v>27.27272727272727</v>
      </c>
      <c r="FX19" s="19">
        <f t="shared" si="108"/>
        <v>0</v>
      </c>
      <c r="FY19" s="19">
        <f t="shared" si="108"/>
        <v>0</v>
      </c>
      <c r="FZ19" s="31">
        <f t="shared" si="109"/>
        <v>51.090909090909093</v>
      </c>
      <c r="GA19" s="18">
        <f t="shared" si="109"/>
        <v>11</v>
      </c>
      <c r="GB19" s="19">
        <f t="shared" si="110"/>
        <v>45.454545454545453</v>
      </c>
      <c r="GC19" s="19">
        <f t="shared" si="110"/>
        <v>18.181818181818183</v>
      </c>
      <c r="GD19" s="19">
        <f t="shared" si="110"/>
        <v>9.0909090909090917</v>
      </c>
      <c r="GE19" s="19">
        <f t="shared" si="110"/>
        <v>18.181818181818183</v>
      </c>
      <c r="GF19" s="19">
        <f t="shared" si="110"/>
        <v>0</v>
      </c>
      <c r="GG19" s="19">
        <f t="shared" si="110"/>
        <v>9.0909090909090917</v>
      </c>
      <c r="GH19" s="19">
        <f t="shared" si="110"/>
        <v>0</v>
      </c>
      <c r="GI19" s="31">
        <f t="shared" si="111"/>
        <v>5.9090909090909092</v>
      </c>
      <c r="GJ19" s="18">
        <f t="shared" si="111"/>
        <v>10</v>
      </c>
      <c r="GK19" s="19">
        <f t="shared" si="112"/>
        <v>40</v>
      </c>
      <c r="GL19" s="19">
        <f t="shared" si="112"/>
        <v>20</v>
      </c>
      <c r="GM19" s="19">
        <f t="shared" si="112"/>
        <v>20</v>
      </c>
      <c r="GN19" s="19">
        <f t="shared" si="112"/>
        <v>0</v>
      </c>
      <c r="GO19" s="19">
        <f t="shared" si="112"/>
        <v>0</v>
      </c>
      <c r="GP19" s="19">
        <f t="shared" si="112"/>
        <v>20</v>
      </c>
      <c r="GQ19" s="19">
        <f t="shared" si="112"/>
        <v>0</v>
      </c>
      <c r="GR19" s="31">
        <f t="shared" si="113"/>
        <v>21.743432412541228</v>
      </c>
      <c r="GS19" s="18">
        <f t="shared" si="113"/>
        <v>11</v>
      </c>
      <c r="GT19" s="19">
        <f t="shared" si="114"/>
        <v>45.454545454545453</v>
      </c>
      <c r="GU19" s="19">
        <f t="shared" si="114"/>
        <v>9.0909090909090917</v>
      </c>
      <c r="GV19" s="19">
        <f t="shared" si="114"/>
        <v>0</v>
      </c>
      <c r="GW19" s="19">
        <f t="shared" si="114"/>
        <v>18.181818181818183</v>
      </c>
      <c r="GX19" s="19">
        <f t="shared" si="114"/>
        <v>18.181818181818183</v>
      </c>
      <c r="GY19" s="19">
        <f t="shared" si="114"/>
        <v>0</v>
      </c>
      <c r="GZ19" s="19">
        <f t="shared" si="114"/>
        <v>9.0909090909090917</v>
      </c>
      <c r="HA19" s="31">
        <f t="shared" si="115"/>
        <v>14.3</v>
      </c>
      <c r="HB19" s="18">
        <f t="shared" si="115"/>
        <v>10</v>
      </c>
      <c r="HC19" s="19">
        <f t="shared" si="116"/>
        <v>20</v>
      </c>
      <c r="HD19" s="19">
        <f t="shared" si="116"/>
        <v>10</v>
      </c>
      <c r="HE19" s="19">
        <f t="shared" si="116"/>
        <v>0</v>
      </c>
      <c r="HF19" s="19">
        <f t="shared" si="116"/>
        <v>20</v>
      </c>
      <c r="HG19" s="19">
        <f t="shared" si="116"/>
        <v>40</v>
      </c>
      <c r="HH19" s="19">
        <f t="shared" si="116"/>
        <v>10</v>
      </c>
      <c r="HI19" s="31">
        <f t="shared" si="117"/>
        <v>75.347898695194957</v>
      </c>
      <c r="HJ19" s="18">
        <f t="shared" si="117"/>
        <v>10</v>
      </c>
      <c r="HK19" s="19">
        <f t="shared" si="118"/>
        <v>40</v>
      </c>
      <c r="HL19" s="19">
        <f t="shared" si="118"/>
        <v>10</v>
      </c>
      <c r="HM19" s="19">
        <f t="shared" si="118"/>
        <v>10</v>
      </c>
      <c r="HN19" s="19">
        <f t="shared" si="118"/>
        <v>10</v>
      </c>
      <c r="HO19" s="19">
        <f t="shared" si="118"/>
        <v>20</v>
      </c>
      <c r="HP19" s="19">
        <f t="shared" si="118"/>
        <v>10</v>
      </c>
      <c r="HQ19" s="31">
        <f t="shared" si="119"/>
        <v>24.652101304805036</v>
      </c>
      <c r="HR19" s="18">
        <f t="shared" si="119"/>
        <v>11</v>
      </c>
      <c r="HS19" s="19">
        <f t="shared" si="120"/>
        <v>18.181818181818183</v>
      </c>
      <c r="HT19" s="19">
        <f t="shared" si="120"/>
        <v>45.454545454545453</v>
      </c>
      <c r="HU19" s="19">
        <f t="shared" si="120"/>
        <v>18.181818181818183</v>
      </c>
      <c r="HV19" s="19">
        <f t="shared" si="120"/>
        <v>18.181818181818183</v>
      </c>
      <c r="HW19" s="19">
        <f t="shared" si="120"/>
        <v>0</v>
      </c>
      <c r="HX19" s="19">
        <f t="shared" si="120"/>
        <v>0</v>
      </c>
      <c r="HY19" s="19">
        <f t="shared" si="120"/>
        <v>0</v>
      </c>
      <c r="HZ19" s="19">
        <f t="shared" si="120"/>
        <v>0</v>
      </c>
      <c r="IA19" s="31">
        <f t="shared" si="121"/>
        <v>13.090909090909092</v>
      </c>
      <c r="IB19" s="18">
        <f t="shared" si="121"/>
        <v>10</v>
      </c>
      <c r="IC19" s="19">
        <f t="shared" si="122"/>
        <v>20</v>
      </c>
      <c r="ID19" s="19">
        <f t="shared" si="122"/>
        <v>40</v>
      </c>
      <c r="IE19" s="19">
        <f t="shared" si="122"/>
        <v>20</v>
      </c>
      <c r="IF19" s="19">
        <f t="shared" si="122"/>
        <v>10</v>
      </c>
      <c r="IG19" s="19">
        <f t="shared" si="122"/>
        <v>10</v>
      </c>
      <c r="IH19" s="19">
        <f t="shared" si="122"/>
        <v>0</v>
      </c>
      <c r="II19" s="31">
        <f t="shared" si="123"/>
        <v>34.267437665352098</v>
      </c>
      <c r="IJ19" s="18">
        <f t="shared" si="123"/>
        <v>11</v>
      </c>
      <c r="IK19" s="19">
        <f t="shared" si="124"/>
        <v>18.181818181818183</v>
      </c>
      <c r="IL19" s="19">
        <f t="shared" si="124"/>
        <v>0</v>
      </c>
      <c r="IM19" s="19">
        <f t="shared" si="124"/>
        <v>18.181818181818183</v>
      </c>
      <c r="IN19" s="19">
        <f t="shared" si="124"/>
        <v>18.181818181818183</v>
      </c>
      <c r="IO19" s="19">
        <f t="shared" si="124"/>
        <v>9.0909090909090917</v>
      </c>
      <c r="IP19" s="19">
        <f t="shared" si="124"/>
        <v>9.0909090909090917</v>
      </c>
      <c r="IQ19" s="19">
        <f t="shared" si="124"/>
        <v>9.0909090909090917</v>
      </c>
      <c r="IR19" s="19">
        <f t="shared" si="124"/>
        <v>18.181818181818183</v>
      </c>
      <c r="IS19" s="31">
        <f t="shared" si="125"/>
        <v>102.66666666666667</v>
      </c>
      <c r="IT19" s="18">
        <f t="shared" si="125"/>
        <v>11</v>
      </c>
      <c r="IU19" s="19">
        <f t="shared" si="126"/>
        <v>90.909090909090907</v>
      </c>
      <c r="IV19" s="19">
        <f t="shared" si="126"/>
        <v>9.0909090909090917</v>
      </c>
      <c r="IW19" s="19">
        <f t="shared" si="126"/>
        <v>0</v>
      </c>
      <c r="IX19" s="18">
        <f t="shared" si="125"/>
        <v>11</v>
      </c>
      <c r="IY19" s="19">
        <f t="shared" si="127"/>
        <v>18.181818181818183</v>
      </c>
      <c r="IZ19" s="19">
        <f t="shared" si="127"/>
        <v>9.0909090909090917</v>
      </c>
      <c r="JA19" s="19">
        <f t="shared" si="127"/>
        <v>27.27272727272727</v>
      </c>
      <c r="JB19" s="19">
        <f t="shared" si="127"/>
        <v>0</v>
      </c>
      <c r="JC19" s="19">
        <f t="shared" si="127"/>
        <v>9.0909090909090917</v>
      </c>
      <c r="JD19" s="19">
        <f t="shared" si="127"/>
        <v>0</v>
      </c>
      <c r="JE19" s="19">
        <f t="shared" si="127"/>
        <v>0</v>
      </c>
      <c r="JF19" s="19">
        <f t="shared" si="127"/>
        <v>36.363636363636367</v>
      </c>
      <c r="JG19" s="31">
        <f t="shared" si="128"/>
        <v>9.5714285714285712</v>
      </c>
      <c r="JH19" s="18">
        <f t="shared" si="128"/>
        <v>9</v>
      </c>
      <c r="JI19" s="19">
        <f t="shared" si="129"/>
        <v>0</v>
      </c>
      <c r="JJ19" s="19">
        <f t="shared" si="129"/>
        <v>11.111111111111111</v>
      </c>
      <c r="JK19" s="19">
        <f t="shared" si="129"/>
        <v>0</v>
      </c>
      <c r="JL19" s="19">
        <f t="shared" si="129"/>
        <v>44.444444444444443</v>
      </c>
      <c r="JM19" s="19">
        <f t="shared" si="129"/>
        <v>44.444444444444443</v>
      </c>
      <c r="JN19" s="31">
        <f t="shared" si="130"/>
        <v>92.72727272727272</v>
      </c>
      <c r="JO19" s="18">
        <f t="shared" si="130"/>
        <v>11</v>
      </c>
      <c r="JP19" s="19">
        <f t="shared" si="131"/>
        <v>27.27272727272727</v>
      </c>
      <c r="JQ19" s="19">
        <f t="shared" si="131"/>
        <v>27.27272727272727</v>
      </c>
      <c r="JR19" s="19">
        <f t="shared" si="131"/>
        <v>36.363636363636367</v>
      </c>
      <c r="JS19" s="19">
        <f t="shared" si="131"/>
        <v>9.0909090909090917</v>
      </c>
      <c r="JT19" s="18">
        <f t="shared" si="132"/>
        <v>11</v>
      </c>
      <c r="JU19" s="19">
        <f t="shared" si="133"/>
        <v>81.818181818181827</v>
      </c>
      <c r="JV19" s="19">
        <f t="shared" si="133"/>
        <v>18.181818181818183</v>
      </c>
      <c r="JW19" s="19">
        <f t="shared" si="133"/>
        <v>0</v>
      </c>
      <c r="JX19" s="18">
        <f t="shared" si="134"/>
        <v>11</v>
      </c>
      <c r="JY19" s="19">
        <f t="shared" si="135"/>
        <v>18.181818181818183</v>
      </c>
      <c r="JZ19" s="19">
        <f t="shared" si="135"/>
        <v>9.0909090909090917</v>
      </c>
      <c r="KA19" s="19">
        <f t="shared" si="135"/>
        <v>18.181818181818183</v>
      </c>
      <c r="KB19" s="19">
        <f t="shared" si="135"/>
        <v>9.0909090909090917</v>
      </c>
      <c r="KC19" s="19">
        <f t="shared" si="135"/>
        <v>9.0909090909090917</v>
      </c>
      <c r="KD19" s="19">
        <f t="shared" si="135"/>
        <v>0</v>
      </c>
      <c r="KE19" s="19">
        <f t="shared" si="135"/>
        <v>0</v>
      </c>
      <c r="KF19" s="19">
        <f t="shared" si="135"/>
        <v>36.363636363636367</v>
      </c>
      <c r="KG19" s="31">
        <f t="shared" si="136"/>
        <v>10.571428571428571</v>
      </c>
      <c r="KH19" s="18">
        <f t="shared" si="136"/>
        <v>9</v>
      </c>
      <c r="KI19" s="19">
        <f t="shared" si="137"/>
        <v>11.111111111111111</v>
      </c>
      <c r="KJ19" s="19">
        <f t="shared" si="137"/>
        <v>11.111111111111111</v>
      </c>
      <c r="KK19" s="19">
        <f t="shared" si="137"/>
        <v>0</v>
      </c>
      <c r="KL19" s="19">
        <f t="shared" si="137"/>
        <v>33.333333333333329</v>
      </c>
      <c r="KM19" s="19">
        <f t="shared" si="137"/>
        <v>44.444444444444443</v>
      </c>
      <c r="KN19" s="31">
        <f t="shared" si="138"/>
        <v>79.704016913319236</v>
      </c>
      <c r="KO19" s="18">
        <f t="shared" si="138"/>
        <v>9</v>
      </c>
      <c r="KP19" s="19">
        <f t="shared" si="139"/>
        <v>88.888888888888886</v>
      </c>
      <c r="KQ19" s="19">
        <f t="shared" si="139"/>
        <v>33.333333333333329</v>
      </c>
      <c r="KR19" s="19">
        <f t="shared" si="139"/>
        <v>0</v>
      </c>
      <c r="KS19" s="19">
        <f t="shared" si="139"/>
        <v>11.111111111111111</v>
      </c>
      <c r="KT19" s="18">
        <f t="shared" si="140"/>
        <v>304</v>
      </c>
      <c r="KU19" s="19">
        <f t="shared" si="141"/>
        <v>37.828947368421048</v>
      </c>
      <c r="KV19" s="19">
        <f t="shared" si="141"/>
        <v>24.342105263157894</v>
      </c>
      <c r="KW19" s="19">
        <f t="shared" si="141"/>
        <v>25</v>
      </c>
      <c r="KX19" s="19">
        <f t="shared" si="141"/>
        <v>0</v>
      </c>
      <c r="KY19" s="19">
        <f t="shared" si="141"/>
        <v>9.2105263157894726</v>
      </c>
      <c r="KZ19" s="19">
        <f t="shared" si="141"/>
        <v>0</v>
      </c>
      <c r="LA19" s="19">
        <f t="shared" si="141"/>
        <v>0</v>
      </c>
      <c r="LB19" s="19">
        <f t="shared" si="141"/>
        <v>0.6578947368421052</v>
      </c>
      <c r="LC19" s="19">
        <f t="shared" si="141"/>
        <v>1.6447368421052631</v>
      </c>
      <c r="LD19" s="19">
        <f t="shared" si="141"/>
        <v>0</v>
      </c>
      <c r="LE19" s="19">
        <f t="shared" si="141"/>
        <v>0.3289473684210526</v>
      </c>
      <c r="LF19" s="19">
        <f t="shared" si="141"/>
        <v>0</v>
      </c>
      <c r="LG19" s="19">
        <f t="shared" si="141"/>
        <v>0.98684210526315785</v>
      </c>
      <c r="LH19" s="18">
        <f t="shared" si="142"/>
        <v>85</v>
      </c>
      <c r="LI19" s="19">
        <f t="shared" si="143"/>
        <v>0</v>
      </c>
      <c r="LJ19" s="19">
        <f t="shared" si="143"/>
        <v>0</v>
      </c>
      <c r="LK19" s="19">
        <f t="shared" si="143"/>
        <v>11.76470588235294</v>
      </c>
      <c r="LL19" s="19">
        <f t="shared" si="143"/>
        <v>51.764705882352949</v>
      </c>
      <c r="LM19" s="19">
        <f t="shared" si="143"/>
        <v>30.588235294117649</v>
      </c>
      <c r="LN19" s="19">
        <f t="shared" si="143"/>
        <v>5.8823529411764701</v>
      </c>
      <c r="LO19" s="19">
        <f t="shared" si="143"/>
        <v>0</v>
      </c>
      <c r="LP19" s="19">
        <f t="shared" si="143"/>
        <v>0</v>
      </c>
      <c r="LQ19" s="19">
        <f t="shared" si="143"/>
        <v>0</v>
      </c>
      <c r="LR19" s="18">
        <f t="shared" si="144"/>
        <v>11</v>
      </c>
      <c r="LS19" s="19">
        <f t="shared" si="145"/>
        <v>0</v>
      </c>
      <c r="LT19" s="19">
        <f t="shared" si="145"/>
        <v>0</v>
      </c>
      <c r="LU19" s="19">
        <f t="shared" si="145"/>
        <v>9.0909090909090917</v>
      </c>
      <c r="LV19" s="19">
        <f t="shared" si="145"/>
        <v>27.27272727272727</v>
      </c>
      <c r="LW19" s="19">
        <f t="shared" si="145"/>
        <v>54.54545454545454</v>
      </c>
      <c r="LX19" s="19">
        <f t="shared" si="145"/>
        <v>9.0909090909090917</v>
      </c>
      <c r="LY19" s="45">
        <f t="shared" si="146"/>
        <v>92.3</v>
      </c>
      <c r="LZ19" s="18">
        <f t="shared" si="146"/>
        <v>11</v>
      </c>
      <c r="MA19" s="19">
        <f t="shared" si="147"/>
        <v>100</v>
      </c>
      <c r="MB19" s="19">
        <f t="shared" si="147"/>
        <v>90.909090909090907</v>
      </c>
      <c r="MC19" s="19">
        <f t="shared" si="147"/>
        <v>90.909090909090907</v>
      </c>
      <c r="MD19" s="19">
        <f t="shared" si="147"/>
        <v>100</v>
      </c>
      <c r="ME19" s="19">
        <f t="shared" si="147"/>
        <v>100</v>
      </c>
      <c r="MF19" s="19">
        <f t="shared" si="147"/>
        <v>100</v>
      </c>
      <c r="MG19" s="19">
        <f t="shared" si="147"/>
        <v>100</v>
      </c>
      <c r="MH19" s="19">
        <f t="shared" si="147"/>
        <v>100</v>
      </c>
      <c r="MI19" s="19">
        <f t="shared" si="147"/>
        <v>100</v>
      </c>
      <c r="MJ19" s="19">
        <f t="shared" si="147"/>
        <v>54.54545454545454</v>
      </c>
      <c r="MK19" s="19">
        <f t="shared" si="147"/>
        <v>54.54545454545454</v>
      </c>
      <c r="ML19" s="19">
        <f t="shared" si="147"/>
        <v>54.54545454545454</v>
      </c>
      <c r="MM19" s="19">
        <f t="shared" si="147"/>
        <v>27.27272727272727</v>
      </c>
      <c r="MN19" s="19">
        <f t="shared" si="147"/>
        <v>100</v>
      </c>
      <c r="MO19" s="19">
        <f t="shared" si="147"/>
        <v>90.909090909090907</v>
      </c>
      <c r="MP19" s="19">
        <f t="shared" si="147"/>
        <v>90.909090909090907</v>
      </c>
      <c r="MQ19" s="19">
        <f t="shared" si="147"/>
        <v>45.454545454545453</v>
      </c>
      <c r="MR19" s="19">
        <f t="shared" si="147"/>
        <v>0</v>
      </c>
      <c r="MS19" s="18">
        <f t="shared" si="148"/>
        <v>11</v>
      </c>
      <c r="MT19" s="19">
        <f t="shared" si="149"/>
        <v>9.0909090909090917</v>
      </c>
      <c r="MU19" s="19">
        <f t="shared" si="149"/>
        <v>54.54545454545454</v>
      </c>
      <c r="MV19" s="19">
        <f t="shared" si="149"/>
        <v>63.636363636363633</v>
      </c>
      <c r="MW19" s="19">
        <f t="shared" si="149"/>
        <v>0</v>
      </c>
      <c r="MX19" s="18">
        <f t="shared" si="150"/>
        <v>11</v>
      </c>
      <c r="MY19" s="19">
        <f t="shared" si="151"/>
        <v>63.636363636363633</v>
      </c>
      <c r="MZ19" s="19">
        <f t="shared" si="151"/>
        <v>27.27272727272727</v>
      </c>
      <c r="NA19" s="19">
        <f t="shared" si="151"/>
        <v>9.0909090909090917</v>
      </c>
      <c r="NB19" s="19">
        <f t="shared" si="151"/>
        <v>0</v>
      </c>
      <c r="NC19" s="18">
        <f t="shared" si="152"/>
        <v>11</v>
      </c>
      <c r="ND19" s="19">
        <f t="shared" si="153"/>
        <v>36.363636363636367</v>
      </c>
      <c r="NE19" s="19">
        <f t="shared" si="153"/>
        <v>63.636363636363633</v>
      </c>
      <c r="NF19" s="19">
        <f t="shared" si="153"/>
        <v>0</v>
      </c>
      <c r="NG19" s="19">
        <f t="shared" si="153"/>
        <v>0</v>
      </c>
      <c r="NH19" s="18">
        <f t="shared" si="154"/>
        <v>11</v>
      </c>
      <c r="NI19" s="19">
        <f t="shared" si="155"/>
        <v>100</v>
      </c>
      <c r="NJ19" s="19">
        <f t="shared" si="155"/>
        <v>9.0909090909090917</v>
      </c>
      <c r="NK19" s="19">
        <f t="shared" si="155"/>
        <v>9.0909090909090917</v>
      </c>
      <c r="NL19" s="19">
        <f t="shared" si="155"/>
        <v>0</v>
      </c>
      <c r="NM19" s="19">
        <f t="shared" si="155"/>
        <v>0</v>
      </c>
      <c r="NN19" s="18">
        <f t="shared" si="156"/>
        <v>11</v>
      </c>
      <c r="NO19" s="19">
        <f t="shared" si="157"/>
        <v>90.909090909090907</v>
      </c>
      <c r="NP19" s="19">
        <f t="shared" si="157"/>
        <v>9.0909090909090917</v>
      </c>
      <c r="NQ19" s="19">
        <f t="shared" si="157"/>
        <v>0</v>
      </c>
      <c r="NR19" s="19">
        <f t="shared" si="157"/>
        <v>0</v>
      </c>
      <c r="NS19" s="19">
        <f t="shared" si="157"/>
        <v>0</v>
      </c>
      <c r="NT19" s="19">
        <f t="shared" si="157"/>
        <v>0</v>
      </c>
      <c r="NU19" s="18">
        <f t="shared" si="158"/>
        <v>11</v>
      </c>
      <c r="NV19" s="19">
        <f t="shared" si="159"/>
        <v>81.818181818181827</v>
      </c>
      <c r="NW19" s="19">
        <f t="shared" si="159"/>
        <v>18.181818181818183</v>
      </c>
      <c r="NX19" s="19">
        <f t="shared" si="159"/>
        <v>0</v>
      </c>
      <c r="NY19" s="18">
        <f t="shared" si="160"/>
        <v>11</v>
      </c>
      <c r="NZ19" s="19">
        <f t="shared" si="161"/>
        <v>9.0909090909090917</v>
      </c>
      <c r="OA19" s="19">
        <f t="shared" si="161"/>
        <v>0</v>
      </c>
      <c r="OB19" s="19">
        <f t="shared" si="161"/>
        <v>9.0909090909090917</v>
      </c>
      <c r="OC19" s="19">
        <f t="shared" si="161"/>
        <v>0</v>
      </c>
      <c r="OD19" s="19">
        <f t="shared" si="161"/>
        <v>18.181818181818183</v>
      </c>
      <c r="OE19" s="19">
        <f t="shared" si="161"/>
        <v>63.636363636363633</v>
      </c>
      <c r="OF19" s="19">
        <f t="shared" si="161"/>
        <v>0</v>
      </c>
      <c r="OG19" s="18">
        <f t="shared" si="162"/>
        <v>11</v>
      </c>
      <c r="OH19" s="19">
        <f t="shared" si="163"/>
        <v>18.181818181818183</v>
      </c>
      <c r="OI19" s="19">
        <f t="shared" si="163"/>
        <v>18.181818181818183</v>
      </c>
      <c r="OJ19" s="19">
        <f t="shared" si="163"/>
        <v>9.0909090909090917</v>
      </c>
      <c r="OK19" s="19">
        <f t="shared" si="163"/>
        <v>9.0909090909090917</v>
      </c>
      <c r="OL19" s="19">
        <f t="shared" si="163"/>
        <v>27.27272727272727</v>
      </c>
      <c r="OM19" s="19">
        <f t="shared" si="163"/>
        <v>18.181818181818183</v>
      </c>
      <c r="ON19" s="19">
        <f t="shared" si="163"/>
        <v>0</v>
      </c>
      <c r="OO19" s="18">
        <f t="shared" si="164"/>
        <v>11</v>
      </c>
      <c r="OP19" s="19">
        <f t="shared" si="165"/>
        <v>27.27272727272727</v>
      </c>
      <c r="OQ19" s="19">
        <f t="shared" si="165"/>
        <v>0</v>
      </c>
      <c r="OR19" s="19">
        <f t="shared" si="165"/>
        <v>18.181818181818183</v>
      </c>
      <c r="OS19" s="19">
        <f t="shared" si="165"/>
        <v>0</v>
      </c>
      <c r="OT19" s="19">
        <f t="shared" si="165"/>
        <v>36.363636363636367</v>
      </c>
      <c r="OU19" s="19">
        <f t="shared" si="165"/>
        <v>18.181818181818183</v>
      </c>
      <c r="OV19" s="19">
        <f t="shared" si="165"/>
        <v>0</v>
      </c>
      <c r="OW19" s="18">
        <f t="shared" si="166"/>
        <v>11</v>
      </c>
      <c r="OX19" s="19">
        <f t="shared" si="167"/>
        <v>81.818181818181827</v>
      </c>
      <c r="OY19" s="19">
        <f t="shared" si="167"/>
        <v>18.181818181818183</v>
      </c>
      <c r="OZ19" s="19">
        <f t="shared" si="167"/>
        <v>0</v>
      </c>
      <c r="PA19" s="19">
        <f t="shared" si="167"/>
        <v>0</v>
      </c>
      <c r="PB19" s="18">
        <f t="shared" si="168"/>
        <v>11</v>
      </c>
      <c r="PC19" s="19">
        <f t="shared" si="169"/>
        <v>81.818181818181827</v>
      </c>
      <c r="PD19" s="19">
        <f t="shared" si="169"/>
        <v>18.181818181818183</v>
      </c>
      <c r="PE19" s="19">
        <f t="shared" si="169"/>
        <v>0</v>
      </c>
      <c r="PF19" s="19">
        <f t="shared" si="169"/>
        <v>0</v>
      </c>
      <c r="PG19" s="18">
        <f t="shared" si="170"/>
        <v>11</v>
      </c>
      <c r="PH19" s="19">
        <f t="shared" si="171"/>
        <v>81.818181818181827</v>
      </c>
      <c r="PI19" s="19">
        <f t="shared" si="171"/>
        <v>18.181818181818183</v>
      </c>
      <c r="PJ19" s="19">
        <f t="shared" si="171"/>
        <v>0</v>
      </c>
      <c r="PK19" s="19">
        <f t="shared" si="171"/>
        <v>0</v>
      </c>
      <c r="PL19" s="18">
        <f t="shared" si="172"/>
        <v>11</v>
      </c>
      <c r="PM19" s="19">
        <f t="shared" si="173"/>
        <v>72.727272727272734</v>
      </c>
      <c r="PN19" s="19">
        <f t="shared" si="173"/>
        <v>27.27272727272727</v>
      </c>
      <c r="PO19" s="19">
        <f t="shared" si="173"/>
        <v>0</v>
      </c>
      <c r="PP19" s="19">
        <f t="shared" si="173"/>
        <v>0</v>
      </c>
      <c r="PQ19" s="18">
        <f t="shared" si="174"/>
        <v>11</v>
      </c>
      <c r="PR19" s="19">
        <f t="shared" si="175"/>
        <v>63.636363636363633</v>
      </c>
      <c r="PS19" s="19">
        <f t="shared" si="175"/>
        <v>36.363636363636367</v>
      </c>
      <c r="PT19" s="19">
        <f t="shared" si="175"/>
        <v>0</v>
      </c>
      <c r="PU19" s="19">
        <f t="shared" si="175"/>
        <v>0</v>
      </c>
      <c r="PV19" s="18">
        <f t="shared" si="176"/>
        <v>11</v>
      </c>
      <c r="PW19" s="19">
        <f t="shared" si="177"/>
        <v>63.636363636363633</v>
      </c>
      <c r="PX19" s="19">
        <f t="shared" si="177"/>
        <v>36.363636363636367</v>
      </c>
      <c r="PY19" s="19">
        <f t="shared" si="177"/>
        <v>0</v>
      </c>
      <c r="PZ19" s="19">
        <f t="shared" si="177"/>
        <v>0</v>
      </c>
      <c r="QA19" s="18">
        <f t="shared" si="178"/>
        <v>11</v>
      </c>
      <c r="QB19" s="19">
        <f t="shared" si="179"/>
        <v>18.181818181818183</v>
      </c>
      <c r="QC19" s="19">
        <f t="shared" si="179"/>
        <v>36.363636363636367</v>
      </c>
      <c r="QD19" s="19">
        <f t="shared" si="179"/>
        <v>45.454545454545453</v>
      </c>
      <c r="QE19" s="19">
        <f t="shared" si="179"/>
        <v>0</v>
      </c>
      <c r="QF19" s="18">
        <f t="shared" si="180"/>
        <v>11</v>
      </c>
      <c r="QG19" s="19">
        <f t="shared" si="181"/>
        <v>63.636363636363633</v>
      </c>
      <c r="QH19" s="19">
        <f t="shared" si="181"/>
        <v>36.363636363636367</v>
      </c>
      <c r="QI19" s="19">
        <f t="shared" si="181"/>
        <v>0</v>
      </c>
      <c r="QJ19" s="19">
        <f t="shared" si="181"/>
        <v>0</v>
      </c>
      <c r="QK19" s="18">
        <f t="shared" si="182"/>
        <v>11</v>
      </c>
      <c r="QL19" s="19">
        <f t="shared" si="183"/>
        <v>45.454545454545453</v>
      </c>
      <c r="QM19" s="19">
        <f t="shared" si="183"/>
        <v>54.54545454545454</v>
      </c>
      <c r="QN19" s="19">
        <f t="shared" si="183"/>
        <v>0</v>
      </c>
      <c r="QO19" s="19">
        <f t="shared" si="183"/>
        <v>0</v>
      </c>
      <c r="QP19" s="18">
        <f t="shared" si="184"/>
        <v>11</v>
      </c>
      <c r="QQ19" s="19">
        <f t="shared" si="185"/>
        <v>72.727272727272734</v>
      </c>
      <c r="QR19" s="19">
        <f t="shared" si="185"/>
        <v>18.181818181818183</v>
      </c>
      <c r="QS19" s="19">
        <f t="shared" si="185"/>
        <v>9.0909090909090917</v>
      </c>
      <c r="QT19" s="19">
        <f t="shared" si="185"/>
        <v>0</v>
      </c>
      <c r="QU19" s="18">
        <f t="shared" si="186"/>
        <v>11</v>
      </c>
      <c r="QV19" s="19">
        <f t="shared" si="187"/>
        <v>36.363636363636367</v>
      </c>
      <c r="QW19" s="19">
        <f t="shared" si="187"/>
        <v>54.54545454545454</v>
      </c>
      <c r="QX19" s="19">
        <f t="shared" si="187"/>
        <v>9.0909090909090917</v>
      </c>
      <c r="QY19" s="19">
        <f t="shared" si="187"/>
        <v>0</v>
      </c>
      <c r="QZ19" s="18">
        <f t="shared" si="188"/>
        <v>11</v>
      </c>
      <c r="RA19" s="19">
        <f t="shared" si="189"/>
        <v>18.181818181818183</v>
      </c>
      <c r="RB19" s="19">
        <f t="shared" si="189"/>
        <v>27.27272727272727</v>
      </c>
      <c r="RC19" s="19">
        <f t="shared" si="189"/>
        <v>18.181818181818183</v>
      </c>
      <c r="RD19" s="19">
        <f t="shared" si="189"/>
        <v>9.0909090909090917</v>
      </c>
      <c r="RE19" s="19">
        <f t="shared" si="189"/>
        <v>18.181818181818183</v>
      </c>
      <c r="RF19" s="19">
        <f t="shared" si="189"/>
        <v>0</v>
      </c>
      <c r="RG19" s="19">
        <f t="shared" si="189"/>
        <v>9.0909090909090917</v>
      </c>
      <c r="RH19" s="18">
        <f t="shared" si="190"/>
        <v>11</v>
      </c>
      <c r="RI19" s="19">
        <f t="shared" si="191"/>
        <v>18.181818181818183</v>
      </c>
      <c r="RJ19" s="19">
        <f t="shared" si="191"/>
        <v>9.0909090909090917</v>
      </c>
      <c r="RK19" s="19">
        <f t="shared" si="191"/>
        <v>9.0909090909090917</v>
      </c>
      <c r="RL19" s="19">
        <f t="shared" si="191"/>
        <v>0</v>
      </c>
      <c r="RM19" s="19">
        <f t="shared" si="191"/>
        <v>54.54545454545454</v>
      </c>
      <c r="RN19" s="19">
        <f t="shared" si="191"/>
        <v>9.0909090909090917</v>
      </c>
      <c r="RO19" s="31">
        <f t="shared" si="192"/>
        <v>74.2</v>
      </c>
      <c r="RP19" s="18">
        <f t="shared" si="192"/>
        <v>11</v>
      </c>
      <c r="RQ19" s="19">
        <f t="shared" si="193"/>
        <v>45.454545454545453</v>
      </c>
      <c r="RR19" s="19">
        <f t="shared" si="193"/>
        <v>9.0909090909090917</v>
      </c>
      <c r="RS19" s="19">
        <f t="shared" si="193"/>
        <v>45.454545454545453</v>
      </c>
      <c r="RT19" s="19">
        <f t="shared" si="193"/>
        <v>54.54545454545454</v>
      </c>
      <c r="RU19" s="19">
        <f t="shared" si="193"/>
        <v>36.363636363636367</v>
      </c>
      <c r="RV19" s="19">
        <f t="shared" si="193"/>
        <v>45.454545454545453</v>
      </c>
      <c r="RW19" s="19">
        <f t="shared" si="193"/>
        <v>9.0909090909090917</v>
      </c>
      <c r="RX19" s="19">
        <f t="shared" si="193"/>
        <v>0</v>
      </c>
    </row>
    <row r="23" spans="1:492" ht="15" customHeight="1" x14ac:dyDescent="0.15">
      <c r="A23" s="9" t="s">
        <v>0</v>
      </c>
      <c r="B23" s="10"/>
      <c r="C23" s="22">
        <v>104</v>
      </c>
      <c r="D23" s="22">
        <v>19</v>
      </c>
      <c r="E23" s="22">
        <v>7</v>
      </c>
      <c r="F23" s="22">
        <v>20</v>
      </c>
      <c r="G23" s="22">
        <v>20</v>
      </c>
      <c r="H23" s="22">
        <v>26</v>
      </c>
      <c r="I23" s="22">
        <v>4</v>
      </c>
      <c r="J23" s="22">
        <v>8</v>
      </c>
      <c r="K23" s="22">
        <v>104</v>
      </c>
      <c r="L23" s="22">
        <v>29</v>
      </c>
      <c r="M23" s="22">
        <v>21</v>
      </c>
      <c r="N23" s="22">
        <v>18</v>
      </c>
      <c r="O23" s="22">
        <v>43</v>
      </c>
      <c r="P23" s="22">
        <v>19</v>
      </c>
      <c r="Q23" s="22">
        <v>5</v>
      </c>
      <c r="R23" s="22">
        <v>104</v>
      </c>
      <c r="S23" s="22">
        <v>7</v>
      </c>
      <c r="T23" s="22">
        <v>17</v>
      </c>
      <c r="U23" s="22">
        <v>11</v>
      </c>
      <c r="V23" s="22">
        <v>21</v>
      </c>
      <c r="W23" s="22">
        <v>12</v>
      </c>
      <c r="X23" s="22">
        <v>8</v>
      </c>
      <c r="Y23" s="22">
        <v>7</v>
      </c>
      <c r="Z23" s="22">
        <v>21</v>
      </c>
      <c r="AA23" s="22">
        <v>4245.9903614457835</v>
      </c>
      <c r="AB23" s="22">
        <v>104</v>
      </c>
      <c r="AC23" s="22">
        <v>63</v>
      </c>
      <c r="AD23" s="22">
        <v>10</v>
      </c>
      <c r="AE23" s="22">
        <v>12</v>
      </c>
      <c r="AF23" s="22">
        <v>11</v>
      </c>
      <c r="AG23" s="22">
        <v>5</v>
      </c>
      <c r="AH23" s="22">
        <v>3</v>
      </c>
      <c r="AI23" s="22">
        <v>4.1584158415841586</v>
      </c>
      <c r="AJ23" s="22">
        <v>104</v>
      </c>
      <c r="AK23" s="22">
        <v>81</v>
      </c>
      <c r="AL23" s="22">
        <v>7</v>
      </c>
      <c r="AM23" s="22">
        <v>6</v>
      </c>
      <c r="AN23" s="22">
        <v>2</v>
      </c>
      <c r="AO23" s="22">
        <v>4</v>
      </c>
      <c r="AP23" s="22">
        <v>4</v>
      </c>
      <c r="AQ23" s="22">
        <v>1.66</v>
      </c>
      <c r="AR23" s="22">
        <v>104</v>
      </c>
      <c r="AS23" s="22">
        <v>19</v>
      </c>
      <c r="AT23" s="22">
        <v>19</v>
      </c>
      <c r="AU23" s="22">
        <v>13</v>
      </c>
      <c r="AV23" s="22">
        <v>21</v>
      </c>
      <c r="AW23" s="22">
        <v>10</v>
      </c>
      <c r="AX23" s="22">
        <v>11</v>
      </c>
      <c r="AY23" s="22">
        <v>8</v>
      </c>
      <c r="AZ23" s="22">
        <v>3</v>
      </c>
      <c r="BA23" s="22">
        <v>49.28</v>
      </c>
      <c r="BB23" s="22">
        <v>104</v>
      </c>
      <c r="BC23" s="22">
        <v>19</v>
      </c>
      <c r="BD23" s="22">
        <v>21</v>
      </c>
      <c r="BE23" s="22">
        <v>17</v>
      </c>
      <c r="BF23" s="22">
        <v>12</v>
      </c>
      <c r="BG23" s="22">
        <v>11</v>
      </c>
      <c r="BH23" s="22">
        <v>9</v>
      </c>
      <c r="BI23" s="22">
        <v>6</v>
      </c>
      <c r="BJ23" s="22">
        <v>9</v>
      </c>
      <c r="BK23" s="22">
        <v>5.9473684210526319</v>
      </c>
      <c r="BL23" s="22">
        <v>104</v>
      </c>
      <c r="BM23" s="22">
        <v>50</v>
      </c>
      <c r="BN23" s="22">
        <v>22</v>
      </c>
      <c r="BO23" s="22">
        <v>7</v>
      </c>
      <c r="BP23" s="22">
        <v>4</v>
      </c>
      <c r="BQ23" s="22">
        <v>21</v>
      </c>
      <c r="BR23" s="22">
        <v>0.67469879518072284</v>
      </c>
      <c r="BS23" s="22">
        <v>104</v>
      </c>
      <c r="BT23" s="22">
        <v>59</v>
      </c>
      <c r="BU23" s="22">
        <v>17</v>
      </c>
      <c r="BV23" s="22">
        <v>5</v>
      </c>
      <c r="BW23" s="22">
        <v>3</v>
      </c>
      <c r="BX23" s="22">
        <v>20</v>
      </c>
      <c r="BY23" s="22">
        <v>0.5</v>
      </c>
      <c r="BZ23" s="22">
        <v>104</v>
      </c>
      <c r="CA23" s="22">
        <v>55</v>
      </c>
      <c r="CB23" s="22">
        <v>18</v>
      </c>
      <c r="CC23" s="22">
        <v>6</v>
      </c>
      <c r="CD23" s="22">
        <v>5</v>
      </c>
      <c r="CE23" s="22">
        <v>20</v>
      </c>
      <c r="CF23" s="22">
        <v>0.59523809523809523</v>
      </c>
      <c r="CG23" s="22">
        <v>104</v>
      </c>
      <c r="CH23" s="22">
        <v>34</v>
      </c>
      <c r="CI23" s="22">
        <v>20</v>
      </c>
      <c r="CJ23" s="22">
        <v>13</v>
      </c>
      <c r="CK23" s="22">
        <v>16</v>
      </c>
      <c r="CL23" s="22">
        <v>21</v>
      </c>
      <c r="CM23" s="22">
        <v>1.4939759036144578</v>
      </c>
      <c r="CN23" s="22">
        <v>104</v>
      </c>
      <c r="CO23" s="22">
        <v>7</v>
      </c>
      <c r="CP23" s="22">
        <v>23</v>
      </c>
      <c r="CQ23" s="22">
        <v>17</v>
      </c>
      <c r="CR23" s="22">
        <v>16</v>
      </c>
      <c r="CS23" s="22">
        <v>13</v>
      </c>
      <c r="CT23" s="22">
        <v>6</v>
      </c>
      <c r="CU23" s="22">
        <v>22</v>
      </c>
      <c r="CV23" s="22">
        <v>3.1829268292682928</v>
      </c>
      <c r="CW23" s="22">
        <v>104</v>
      </c>
      <c r="CX23" s="22">
        <v>7</v>
      </c>
      <c r="CY23" s="22">
        <v>5</v>
      </c>
      <c r="CZ23" s="22">
        <v>9</v>
      </c>
      <c r="DA23" s="22">
        <v>12</v>
      </c>
      <c r="DB23" s="22">
        <v>6</v>
      </c>
      <c r="DC23" s="22">
        <v>26</v>
      </c>
      <c r="DD23" s="22">
        <v>15</v>
      </c>
      <c r="DE23" s="22">
        <v>24</v>
      </c>
      <c r="DF23" s="22">
        <v>83.997709522861982</v>
      </c>
      <c r="DG23" s="22">
        <v>104</v>
      </c>
      <c r="DH23" s="22">
        <v>33</v>
      </c>
      <c r="DI23" s="22">
        <v>63</v>
      </c>
      <c r="DJ23" s="22">
        <v>74</v>
      </c>
      <c r="DK23" s="22">
        <v>52</v>
      </c>
      <c r="DL23" s="22">
        <v>65</v>
      </c>
      <c r="DM23" s="22">
        <v>92</v>
      </c>
      <c r="DN23" s="22">
        <v>97</v>
      </c>
      <c r="DO23" s="22">
        <v>95</v>
      </c>
      <c r="DP23" s="22">
        <v>73</v>
      </c>
      <c r="DQ23" s="22">
        <v>86</v>
      </c>
      <c r="DR23" s="22">
        <v>17</v>
      </c>
      <c r="DS23" s="22">
        <v>2</v>
      </c>
      <c r="DT23" s="22">
        <v>104</v>
      </c>
      <c r="DU23" s="22">
        <v>22</v>
      </c>
      <c r="DV23" s="22">
        <v>13</v>
      </c>
      <c r="DW23" s="22">
        <v>16</v>
      </c>
      <c r="DX23" s="22">
        <v>20</v>
      </c>
      <c r="DY23" s="22">
        <v>10</v>
      </c>
      <c r="DZ23" s="22">
        <v>13</v>
      </c>
      <c r="EA23" s="22">
        <v>10</v>
      </c>
      <c r="EB23" s="22">
        <v>146.36170212765958</v>
      </c>
      <c r="EC23" s="22">
        <v>104</v>
      </c>
      <c r="ED23" s="22">
        <v>19</v>
      </c>
      <c r="EE23" s="22">
        <v>8</v>
      </c>
      <c r="EF23" s="22">
        <v>11</v>
      </c>
      <c r="EG23" s="22">
        <v>21</v>
      </c>
      <c r="EH23" s="22">
        <v>12</v>
      </c>
      <c r="EI23" s="22">
        <v>14</v>
      </c>
      <c r="EJ23" s="22">
        <v>19</v>
      </c>
      <c r="EK23" s="22">
        <v>1541.4117647058824</v>
      </c>
      <c r="EL23" s="22">
        <v>104</v>
      </c>
      <c r="EM23" s="22">
        <v>10</v>
      </c>
      <c r="EN23" s="22">
        <v>93</v>
      </c>
      <c r="EO23" s="22">
        <v>1</v>
      </c>
      <c r="EP23" s="22">
        <v>104</v>
      </c>
      <c r="EQ23" s="22">
        <v>2</v>
      </c>
      <c r="ER23" s="22">
        <v>99</v>
      </c>
      <c r="ES23" s="22">
        <v>3</v>
      </c>
      <c r="ET23" s="22">
        <v>104</v>
      </c>
      <c r="EU23" s="22">
        <v>64</v>
      </c>
      <c r="EV23" s="22">
        <v>15</v>
      </c>
      <c r="EW23" s="22">
        <v>17</v>
      </c>
      <c r="EX23" s="22">
        <v>7</v>
      </c>
      <c r="EY23" s="22">
        <v>1</v>
      </c>
      <c r="EZ23" s="22">
        <v>79</v>
      </c>
      <c r="FA23" s="22">
        <v>23</v>
      </c>
      <c r="FB23" s="22">
        <v>20</v>
      </c>
      <c r="FC23" s="22">
        <v>5</v>
      </c>
      <c r="FD23" s="22">
        <v>5</v>
      </c>
      <c r="FE23" s="22">
        <v>13</v>
      </c>
      <c r="FF23" s="22">
        <v>13</v>
      </c>
      <c r="FG23" s="22">
        <v>17</v>
      </c>
      <c r="FH23" s="22">
        <v>4</v>
      </c>
      <c r="FI23" s="22">
        <v>5</v>
      </c>
      <c r="FJ23" s="22">
        <v>0</v>
      </c>
      <c r="FK23" s="22">
        <v>0</v>
      </c>
      <c r="FL23" s="22">
        <v>3</v>
      </c>
      <c r="FM23" s="22">
        <v>7</v>
      </c>
      <c r="FN23" s="22">
        <v>2</v>
      </c>
      <c r="FO23" s="22">
        <v>3</v>
      </c>
      <c r="FP23" s="22">
        <v>1</v>
      </c>
      <c r="FQ23" s="22">
        <v>104</v>
      </c>
      <c r="FR23" s="22">
        <v>8</v>
      </c>
      <c r="FS23" s="22">
        <v>16</v>
      </c>
      <c r="FT23" s="22">
        <v>24</v>
      </c>
      <c r="FU23" s="22">
        <v>9</v>
      </c>
      <c r="FV23" s="22">
        <v>14</v>
      </c>
      <c r="FW23" s="22">
        <v>16</v>
      </c>
      <c r="FX23" s="22">
        <v>9</v>
      </c>
      <c r="FY23" s="22">
        <v>8</v>
      </c>
      <c r="FZ23" s="22">
        <v>116.80208333333333</v>
      </c>
      <c r="GA23" s="22">
        <v>104</v>
      </c>
      <c r="GB23" s="22">
        <v>28</v>
      </c>
      <c r="GC23" s="22">
        <v>28</v>
      </c>
      <c r="GD23" s="22">
        <v>12</v>
      </c>
      <c r="GE23" s="22">
        <v>12</v>
      </c>
      <c r="GF23" s="22">
        <v>6</v>
      </c>
      <c r="GG23" s="22">
        <v>8</v>
      </c>
      <c r="GH23" s="22">
        <v>10</v>
      </c>
      <c r="GI23" s="22">
        <v>12.840425531914894</v>
      </c>
      <c r="GJ23" s="22">
        <v>96</v>
      </c>
      <c r="GK23" s="22">
        <v>19</v>
      </c>
      <c r="GL23" s="22">
        <v>31</v>
      </c>
      <c r="GM23" s="22">
        <v>20</v>
      </c>
      <c r="GN23" s="22">
        <v>3</v>
      </c>
      <c r="GO23" s="22">
        <v>8</v>
      </c>
      <c r="GP23" s="22">
        <v>4</v>
      </c>
      <c r="GQ23" s="22">
        <v>11</v>
      </c>
      <c r="GR23" s="22">
        <v>17.59821700153957</v>
      </c>
      <c r="GS23" s="22">
        <v>104</v>
      </c>
      <c r="GT23" s="22">
        <v>33</v>
      </c>
      <c r="GU23" s="22">
        <v>15</v>
      </c>
      <c r="GV23" s="22">
        <v>9</v>
      </c>
      <c r="GW23" s="22">
        <v>18</v>
      </c>
      <c r="GX23" s="22">
        <v>6</v>
      </c>
      <c r="GY23" s="22">
        <v>8</v>
      </c>
      <c r="GZ23" s="22">
        <v>15</v>
      </c>
      <c r="HA23" s="22">
        <v>27.606741573033709</v>
      </c>
      <c r="HB23" s="22">
        <v>97</v>
      </c>
      <c r="HC23" s="22">
        <v>6</v>
      </c>
      <c r="HD23" s="22">
        <v>13</v>
      </c>
      <c r="HE23" s="22">
        <v>14</v>
      </c>
      <c r="HF23" s="22">
        <v>22</v>
      </c>
      <c r="HG23" s="22">
        <v>26</v>
      </c>
      <c r="HH23" s="22">
        <v>16</v>
      </c>
      <c r="HI23" s="22">
        <v>77.689234531440803</v>
      </c>
      <c r="HJ23" s="22">
        <v>97</v>
      </c>
      <c r="HK23" s="22">
        <v>26</v>
      </c>
      <c r="HL23" s="22">
        <v>10</v>
      </c>
      <c r="HM23" s="22">
        <v>24</v>
      </c>
      <c r="HN23" s="22">
        <v>15</v>
      </c>
      <c r="HO23" s="22">
        <v>7</v>
      </c>
      <c r="HP23" s="22">
        <v>15</v>
      </c>
      <c r="HQ23" s="22">
        <v>22.169344983750985</v>
      </c>
      <c r="HR23" s="22">
        <v>104</v>
      </c>
      <c r="HS23" s="22">
        <v>13</v>
      </c>
      <c r="HT23" s="22">
        <v>34</v>
      </c>
      <c r="HU23" s="22">
        <v>24</v>
      </c>
      <c r="HV23" s="22">
        <v>8</v>
      </c>
      <c r="HW23" s="22">
        <v>4</v>
      </c>
      <c r="HX23" s="22">
        <v>6</v>
      </c>
      <c r="HY23" s="22">
        <v>4</v>
      </c>
      <c r="HZ23" s="22">
        <v>11</v>
      </c>
      <c r="IA23" s="22">
        <v>34.98924731182796</v>
      </c>
      <c r="IB23" s="22">
        <v>96</v>
      </c>
      <c r="IC23" s="22">
        <v>15</v>
      </c>
      <c r="ID23" s="22">
        <v>23</v>
      </c>
      <c r="IE23" s="22">
        <v>28</v>
      </c>
      <c r="IF23" s="22">
        <v>12</v>
      </c>
      <c r="IG23" s="22">
        <v>6</v>
      </c>
      <c r="IH23" s="22">
        <v>12</v>
      </c>
      <c r="II23" s="22">
        <v>35.068832459763357</v>
      </c>
      <c r="IJ23" s="22">
        <v>104</v>
      </c>
      <c r="IK23" s="22">
        <v>7</v>
      </c>
      <c r="IL23" s="22">
        <v>7</v>
      </c>
      <c r="IM23" s="22">
        <v>14</v>
      </c>
      <c r="IN23" s="22">
        <v>7</v>
      </c>
      <c r="IO23" s="22">
        <v>14</v>
      </c>
      <c r="IP23" s="22">
        <v>18</v>
      </c>
      <c r="IQ23" s="22">
        <v>9</v>
      </c>
      <c r="IR23" s="22">
        <v>28</v>
      </c>
      <c r="IS23" s="22">
        <v>189.26315789473685</v>
      </c>
      <c r="IT23" s="22">
        <v>104</v>
      </c>
      <c r="IU23" s="22">
        <v>95</v>
      </c>
      <c r="IV23" s="22">
        <v>7</v>
      </c>
      <c r="IW23" s="22">
        <v>2</v>
      </c>
      <c r="IX23" s="22">
        <v>104</v>
      </c>
      <c r="IY23" s="22">
        <v>15</v>
      </c>
      <c r="IZ23" s="22">
        <v>12</v>
      </c>
      <c r="JA23" s="22">
        <v>12</v>
      </c>
      <c r="JB23" s="22">
        <v>16</v>
      </c>
      <c r="JC23" s="22">
        <v>6</v>
      </c>
      <c r="JD23" s="22">
        <v>3</v>
      </c>
      <c r="JE23" s="22">
        <v>7</v>
      </c>
      <c r="JF23" s="22">
        <v>33</v>
      </c>
      <c r="JG23" s="22">
        <v>27.760563380281692</v>
      </c>
      <c r="JH23" s="22">
        <v>91</v>
      </c>
      <c r="JI23" s="22">
        <v>8</v>
      </c>
      <c r="JJ23" s="22">
        <v>5</v>
      </c>
      <c r="JK23" s="22">
        <v>12</v>
      </c>
      <c r="JL23" s="22">
        <v>31</v>
      </c>
      <c r="JM23" s="22">
        <v>35</v>
      </c>
      <c r="JN23" s="22">
        <v>85.405328623357136</v>
      </c>
      <c r="JO23" s="22">
        <v>104</v>
      </c>
      <c r="JP23" s="22">
        <v>18</v>
      </c>
      <c r="JQ23" s="22">
        <v>28</v>
      </c>
      <c r="JR23" s="22">
        <v>50</v>
      </c>
      <c r="JS23" s="22">
        <v>8</v>
      </c>
      <c r="JT23" s="22">
        <v>104</v>
      </c>
      <c r="JU23" s="22">
        <v>86</v>
      </c>
      <c r="JV23" s="22">
        <v>16</v>
      </c>
      <c r="JW23" s="22">
        <v>2</v>
      </c>
      <c r="JX23" s="22">
        <v>104</v>
      </c>
      <c r="JY23" s="22">
        <v>15</v>
      </c>
      <c r="JZ23" s="22">
        <v>15</v>
      </c>
      <c r="KA23" s="22">
        <v>11</v>
      </c>
      <c r="KB23" s="22">
        <v>11</v>
      </c>
      <c r="KC23" s="22">
        <v>7</v>
      </c>
      <c r="KD23" s="22">
        <v>4</v>
      </c>
      <c r="KE23" s="22">
        <v>5</v>
      </c>
      <c r="KF23" s="22">
        <v>36</v>
      </c>
      <c r="KG23" s="22">
        <v>26.117647058823529</v>
      </c>
      <c r="KH23" s="22">
        <v>91</v>
      </c>
      <c r="KI23" s="22">
        <v>8</v>
      </c>
      <c r="KJ23" s="22">
        <v>7</v>
      </c>
      <c r="KK23" s="22">
        <v>4</v>
      </c>
      <c r="KL23" s="22">
        <v>34</v>
      </c>
      <c r="KM23" s="22">
        <v>38</v>
      </c>
      <c r="KN23" s="22">
        <v>83.951304634833946</v>
      </c>
      <c r="KO23" s="22">
        <v>89</v>
      </c>
      <c r="KP23" s="22">
        <v>69</v>
      </c>
      <c r="KQ23" s="22">
        <v>36</v>
      </c>
      <c r="KR23" s="22">
        <v>10</v>
      </c>
      <c r="KS23" s="22">
        <v>10</v>
      </c>
      <c r="KT23" s="22">
        <v>5304</v>
      </c>
      <c r="KU23" s="22">
        <v>1521</v>
      </c>
      <c r="KV23" s="22">
        <v>995</v>
      </c>
      <c r="KW23" s="22">
        <v>2235</v>
      </c>
      <c r="KX23" s="22">
        <v>28</v>
      </c>
      <c r="KY23" s="22">
        <v>208</v>
      </c>
      <c r="KZ23" s="22">
        <v>8</v>
      </c>
      <c r="LA23" s="22">
        <v>39</v>
      </c>
      <c r="LB23" s="22">
        <v>39</v>
      </c>
      <c r="LC23" s="22">
        <v>54</v>
      </c>
      <c r="LD23" s="22">
        <v>6</v>
      </c>
      <c r="LE23" s="22">
        <v>15</v>
      </c>
      <c r="LF23" s="22">
        <v>9</v>
      </c>
      <c r="LG23" s="22">
        <v>147</v>
      </c>
      <c r="LH23" s="22">
        <v>2627</v>
      </c>
      <c r="LI23" s="22">
        <v>12</v>
      </c>
      <c r="LJ23" s="22">
        <v>11</v>
      </c>
      <c r="LK23" s="22">
        <v>1425</v>
      </c>
      <c r="LL23" s="22">
        <v>600</v>
      </c>
      <c r="LM23" s="22">
        <v>458</v>
      </c>
      <c r="LN23" s="22">
        <v>93</v>
      </c>
      <c r="LO23" s="22">
        <v>4</v>
      </c>
      <c r="LP23" s="22">
        <v>17</v>
      </c>
      <c r="LQ23" s="22">
        <v>7</v>
      </c>
      <c r="LR23" s="22">
        <v>104</v>
      </c>
      <c r="LS23" s="22">
        <v>8</v>
      </c>
      <c r="LT23" s="22">
        <v>4</v>
      </c>
      <c r="LU23" s="22">
        <v>7</v>
      </c>
      <c r="LV23" s="22">
        <v>33</v>
      </c>
      <c r="LW23" s="22">
        <v>45</v>
      </c>
      <c r="LX23" s="22">
        <v>7</v>
      </c>
      <c r="LY23" s="22">
        <v>84.278350515463913</v>
      </c>
      <c r="LZ23" s="22">
        <v>104</v>
      </c>
      <c r="MA23" s="22">
        <v>97</v>
      </c>
      <c r="MB23" s="22">
        <v>89</v>
      </c>
      <c r="MC23" s="22">
        <v>94</v>
      </c>
      <c r="MD23" s="22">
        <v>98</v>
      </c>
      <c r="ME23" s="22">
        <v>97</v>
      </c>
      <c r="MF23" s="22">
        <v>100</v>
      </c>
      <c r="MG23" s="22">
        <v>94</v>
      </c>
      <c r="MH23" s="22">
        <v>98</v>
      </c>
      <c r="MI23" s="22">
        <v>97</v>
      </c>
      <c r="MJ23" s="22">
        <v>50</v>
      </c>
      <c r="MK23" s="22">
        <v>48</v>
      </c>
      <c r="ML23" s="22">
        <v>39</v>
      </c>
      <c r="MM23" s="22">
        <v>22</v>
      </c>
      <c r="MN23" s="22">
        <v>98</v>
      </c>
      <c r="MO23" s="22">
        <v>98</v>
      </c>
      <c r="MP23" s="22">
        <v>95</v>
      </c>
      <c r="MQ23" s="22">
        <v>37</v>
      </c>
      <c r="MR23" s="22">
        <v>0</v>
      </c>
      <c r="MS23" s="22">
        <v>104</v>
      </c>
      <c r="MT23" s="22">
        <v>15</v>
      </c>
      <c r="MU23" s="22">
        <v>34</v>
      </c>
      <c r="MV23" s="22">
        <v>76</v>
      </c>
      <c r="MW23" s="22">
        <v>3</v>
      </c>
      <c r="MX23" s="22">
        <v>104</v>
      </c>
      <c r="MY23" s="22">
        <v>51</v>
      </c>
      <c r="MZ23" s="22">
        <v>38</v>
      </c>
      <c r="NA23" s="22">
        <v>6</v>
      </c>
      <c r="NB23" s="22">
        <v>9</v>
      </c>
      <c r="NC23" s="22">
        <v>104</v>
      </c>
      <c r="ND23" s="22">
        <v>50</v>
      </c>
      <c r="NE23" s="22">
        <v>44</v>
      </c>
      <c r="NF23" s="22">
        <v>3</v>
      </c>
      <c r="NG23" s="22">
        <v>7</v>
      </c>
      <c r="NH23" s="22">
        <v>104</v>
      </c>
      <c r="NI23" s="22">
        <v>100</v>
      </c>
      <c r="NJ23" s="22">
        <v>5</v>
      </c>
      <c r="NK23" s="22">
        <v>2</v>
      </c>
      <c r="NL23" s="22">
        <v>0</v>
      </c>
      <c r="NM23" s="22">
        <v>4</v>
      </c>
      <c r="NN23" s="22">
        <v>104</v>
      </c>
      <c r="NO23" s="22">
        <v>98</v>
      </c>
      <c r="NP23" s="22">
        <v>1</v>
      </c>
      <c r="NQ23" s="22">
        <v>0</v>
      </c>
      <c r="NR23" s="22">
        <v>1</v>
      </c>
      <c r="NS23" s="22">
        <v>1</v>
      </c>
      <c r="NT23" s="22">
        <v>3</v>
      </c>
      <c r="NU23" s="22">
        <v>104</v>
      </c>
      <c r="NV23" s="22">
        <v>79</v>
      </c>
      <c r="NW23" s="22">
        <v>22</v>
      </c>
      <c r="NX23" s="22">
        <v>3</v>
      </c>
      <c r="NY23" s="22">
        <v>104</v>
      </c>
      <c r="NZ23" s="22">
        <v>10</v>
      </c>
      <c r="OA23" s="22">
        <v>3</v>
      </c>
      <c r="OB23" s="22">
        <v>8</v>
      </c>
      <c r="OC23" s="22">
        <v>7</v>
      </c>
      <c r="OD23" s="22">
        <v>22</v>
      </c>
      <c r="OE23" s="22">
        <v>47</v>
      </c>
      <c r="OF23" s="22">
        <v>7</v>
      </c>
      <c r="OG23" s="22">
        <v>104</v>
      </c>
      <c r="OH23" s="22">
        <v>26</v>
      </c>
      <c r="OI23" s="22">
        <v>21</v>
      </c>
      <c r="OJ23" s="22">
        <v>10</v>
      </c>
      <c r="OK23" s="22">
        <v>3</v>
      </c>
      <c r="OL23" s="22">
        <v>29</v>
      </c>
      <c r="OM23" s="22">
        <v>12</v>
      </c>
      <c r="ON23" s="22">
        <v>3</v>
      </c>
      <c r="OO23" s="22">
        <v>104</v>
      </c>
      <c r="OP23" s="22">
        <v>24</v>
      </c>
      <c r="OQ23" s="22">
        <v>16</v>
      </c>
      <c r="OR23" s="22">
        <v>5</v>
      </c>
      <c r="OS23" s="22">
        <v>1</v>
      </c>
      <c r="OT23" s="22">
        <v>33</v>
      </c>
      <c r="OU23" s="22">
        <v>21</v>
      </c>
      <c r="OV23" s="22">
        <v>4</v>
      </c>
      <c r="OW23" s="22">
        <v>104</v>
      </c>
      <c r="OX23" s="22">
        <v>77</v>
      </c>
      <c r="OY23" s="22">
        <v>22</v>
      </c>
      <c r="OZ23" s="22">
        <v>1</v>
      </c>
      <c r="PA23" s="22">
        <v>4</v>
      </c>
      <c r="PB23" s="22">
        <v>104</v>
      </c>
      <c r="PC23" s="22">
        <v>72</v>
      </c>
      <c r="PD23" s="22">
        <v>27</v>
      </c>
      <c r="PE23" s="22">
        <v>1</v>
      </c>
      <c r="PF23" s="22">
        <v>4</v>
      </c>
      <c r="PG23" s="22">
        <v>104</v>
      </c>
      <c r="PH23" s="22">
        <v>72</v>
      </c>
      <c r="PI23" s="22">
        <v>27</v>
      </c>
      <c r="PJ23" s="22">
        <v>1</v>
      </c>
      <c r="PK23" s="22">
        <v>4</v>
      </c>
      <c r="PL23" s="22">
        <v>104</v>
      </c>
      <c r="PM23" s="22">
        <v>63</v>
      </c>
      <c r="PN23" s="22">
        <v>36</v>
      </c>
      <c r="PO23" s="22">
        <v>1</v>
      </c>
      <c r="PP23" s="22">
        <v>4</v>
      </c>
      <c r="PQ23" s="22">
        <v>104</v>
      </c>
      <c r="PR23" s="22">
        <v>59</v>
      </c>
      <c r="PS23" s="22">
        <v>39</v>
      </c>
      <c r="PT23" s="22">
        <v>2</v>
      </c>
      <c r="PU23" s="22">
        <v>4</v>
      </c>
      <c r="PV23" s="22">
        <v>104</v>
      </c>
      <c r="PW23" s="22">
        <v>55</v>
      </c>
      <c r="PX23" s="22">
        <v>41</v>
      </c>
      <c r="PY23" s="22">
        <v>4</v>
      </c>
      <c r="PZ23" s="22">
        <v>4</v>
      </c>
      <c r="QA23" s="22">
        <v>104</v>
      </c>
      <c r="QB23" s="22">
        <v>13</v>
      </c>
      <c r="QC23" s="22">
        <v>64</v>
      </c>
      <c r="QD23" s="22">
        <v>23</v>
      </c>
      <c r="QE23" s="22">
        <v>4</v>
      </c>
      <c r="QF23" s="22">
        <v>104</v>
      </c>
      <c r="QG23" s="22">
        <v>62</v>
      </c>
      <c r="QH23" s="22">
        <v>36</v>
      </c>
      <c r="QI23" s="22">
        <v>2</v>
      </c>
      <c r="QJ23" s="22">
        <v>4</v>
      </c>
      <c r="QK23" s="22">
        <v>104</v>
      </c>
      <c r="QL23" s="22">
        <v>37</v>
      </c>
      <c r="QM23" s="22">
        <v>59</v>
      </c>
      <c r="QN23" s="22">
        <v>4</v>
      </c>
      <c r="QO23" s="22">
        <v>4</v>
      </c>
      <c r="QP23" s="22">
        <v>104</v>
      </c>
      <c r="QQ23" s="22">
        <v>67</v>
      </c>
      <c r="QR23" s="22">
        <v>26</v>
      </c>
      <c r="QS23" s="22">
        <v>7</v>
      </c>
      <c r="QT23" s="22">
        <v>4</v>
      </c>
      <c r="QU23" s="22">
        <v>104</v>
      </c>
      <c r="QV23" s="22">
        <v>20</v>
      </c>
      <c r="QW23" s="22">
        <v>64</v>
      </c>
      <c r="QX23" s="22">
        <v>16</v>
      </c>
      <c r="QY23" s="22">
        <v>4</v>
      </c>
      <c r="QZ23" s="22">
        <v>104</v>
      </c>
      <c r="RA23" s="22">
        <v>22</v>
      </c>
      <c r="RB23" s="22">
        <v>22</v>
      </c>
      <c r="RC23" s="22">
        <v>13</v>
      </c>
      <c r="RD23" s="22">
        <v>1</v>
      </c>
      <c r="RE23" s="22">
        <v>39</v>
      </c>
      <c r="RF23" s="22">
        <v>2</v>
      </c>
      <c r="RG23" s="22">
        <v>5</v>
      </c>
      <c r="RH23" s="22">
        <v>104</v>
      </c>
      <c r="RI23" s="22">
        <v>19</v>
      </c>
      <c r="RJ23" s="22">
        <v>16</v>
      </c>
      <c r="RK23" s="22">
        <v>7</v>
      </c>
      <c r="RL23" s="22">
        <v>27</v>
      </c>
      <c r="RM23" s="22">
        <v>18</v>
      </c>
      <c r="RN23" s="22">
        <v>17</v>
      </c>
      <c r="RO23" s="22">
        <v>65.862068965517238</v>
      </c>
      <c r="RP23" s="22">
        <v>104</v>
      </c>
      <c r="RQ23" s="22">
        <v>21</v>
      </c>
      <c r="RR23" s="22">
        <v>9</v>
      </c>
      <c r="RS23" s="22">
        <v>41</v>
      </c>
      <c r="RT23" s="22">
        <v>50</v>
      </c>
      <c r="RU23" s="22">
        <v>66</v>
      </c>
      <c r="RV23" s="22">
        <v>45</v>
      </c>
      <c r="RW23" s="22">
        <v>9</v>
      </c>
      <c r="RX23" s="22">
        <v>6</v>
      </c>
    </row>
    <row r="24" spans="1:492" ht="15" customHeight="1" x14ac:dyDescent="0.15">
      <c r="A24" s="4"/>
      <c r="B24" s="5"/>
      <c r="C24" s="22"/>
      <c r="D24" s="22"/>
      <c r="E24" s="22"/>
      <c r="F24" s="22"/>
      <c r="G24" s="22"/>
      <c r="H24" s="22"/>
      <c r="I24" s="22"/>
      <c r="J24" s="22"/>
      <c r="K24" s="22"/>
      <c r="L24" s="22"/>
      <c r="M24" s="22"/>
      <c r="N24" s="22"/>
      <c r="O24" s="22"/>
      <c r="P24" s="22"/>
      <c r="Q24" s="22"/>
      <c r="R24" s="22"/>
      <c r="S24" s="22"/>
      <c r="T24" s="22"/>
      <c r="U24" s="22"/>
      <c r="V24" s="22"/>
      <c r="W24" s="22"/>
      <c r="X24" s="22"/>
      <c r="Y24" s="22"/>
      <c r="Z24" s="22"/>
      <c r="AA24" s="22"/>
      <c r="AB24" s="22"/>
      <c r="AC24" s="22"/>
      <c r="AD24" s="22"/>
      <c r="AE24" s="22"/>
      <c r="AF24" s="22"/>
      <c r="AG24" s="22"/>
      <c r="AH24" s="22"/>
      <c r="AI24" s="22"/>
      <c r="AJ24" s="22"/>
      <c r="AK24" s="22"/>
      <c r="AL24" s="22"/>
      <c r="AM24" s="22"/>
      <c r="AN24" s="22"/>
      <c r="AO24" s="22"/>
      <c r="AP24" s="22"/>
      <c r="AQ24" s="22"/>
      <c r="AR24" s="22"/>
      <c r="AS24" s="22"/>
      <c r="AT24" s="22"/>
      <c r="AU24" s="22"/>
      <c r="AV24" s="22"/>
      <c r="AW24" s="22"/>
      <c r="AX24" s="22"/>
      <c r="AY24" s="22"/>
      <c r="AZ24" s="22"/>
      <c r="BA24" s="22"/>
      <c r="BB24" s="22"/>
      <c r="BC24" s="22"/>
      <c r="BD24" s="22"/>
      <c r="BE24" s="22"/>
      <c r="BF24" s="22"/>
      <c r="BG24" s="22"/>
      <c r="BH24" s="22"/>
      <c r="BI24" s="22"/>
      <c r="BJ24" s="22"/>
      <c r="BK24" s="22"/>
      <c r="BL24" s="22"/>
      <c r="BM24" s="22"/>
      <c r="BN24" s="22"/>
      <c r="BO24" s="22"/>
      <c r="BP24" s="22"/>
      <c r="BQ24" s="22"/>
      <c r="BR24" s="22"/>
      <c r="BS24" s="22"/>
      <c r="BT24" s="22"/>
      <c r="BU24" s="22"/>
      <c r="BV24" s="22"/>
      <c r="BW24" s="22"/>
      <c r="BX24" s="22"/>
      <c r="BY24" s="22"/>
      <c r="BZ24" s="22"/>
      <c r="CA24" s="22"/>
      <c r="CB24" s="22"/>
      <c r="CC24" s="22"/>
      <c r="CD24" s="22"/>
      <c r="CE24" s="22"/>
      <c r="CF24" s="22"/>
      <c r="CG24" s="22"/>
      <c r="CH24" s="22"/>
      <c r="CI24" s="22"/>
      <c r="CJ24" s="22"/>
      <c r="CK24" s="22"/>
      <c r="CL24" s="22"/>
      <c r="CM24" s="22"/>
      <c r="CN24" s="22"/>
      <c r="CO24" s="22"/>
      <c r="CP24" s="22"/>
      <c r="CQ24" s="22"/>
      <c r="CR24" s="22"/>
      <c r="CS24" s="22"/>
      <c r="CT24" s="22"/>
      <c r="CU24" s="22"/>
      <c r="CV24" s="22"/>
      <c r="CW24" s="22"/>
      <c r="CX24" s="22"/>
      <c r="CY24" s="22"/>
      <c r="CZ24" s="22"/>
      <c r="DA24" s="22"/>
      <c r="DB24" s="22"/>
      <c r="DC24" s="22"/>
      <c r="DD24" s="22"/>
      <c r="DE24" s="22"/>
      <c r="DF24" s="22"/>
      <c r="DG24" s="22"/>
      <c r="DH24" s="22"/>
      <c r="DI24" s="22"/>
      <c r="DJ24" s="22"/>
      <c r="DK24" s="22"/>
      <c r="DL24" s="22"/>
      <c r="DM24" s="22"/>
      <c r="DN24" s="22"/>
      <c r="DO24" s="22"/>
      <c r="DP24" s="22"/>
      <c r="DQ24" s="22"/>
      <c r="DR24" s="22"/>
      <c r="DS24" s="22"/>
      <c r="DT24" s="22"/>
      <c r="DU24" s="22"/>
      <c r="DV24" s="22"/>
      <c r="DW24" s="22"/>
      <c r="DX24" s="22"/>
      <c r="DY24" s="22"/>
      <c r="DZ24" s="22"/>
      <c r="EA24" s="22"/>
      <c r="EB24" s="22"/>
      <c r="EC24" s="22"/>
      <c r="ED24" s="22"/>
      <c r="EE24" s="22"/>
      <c r="EF24" s="22"/>
      <c r="EG24" s="22"/>
      <c r="EH24" s="22"/>
      <c r="EI24" s="22"/>
      <c r="EJ24" s="22"/>
      <c r="EK24" s="22"/>
      <c r="EL24" s="22"/>
      <c r="EM24" s="22"/>
      <c r="EN24" s="22"/>
      <c r="EO24" s="22"/>
      <c r="EP24" s="22"/>
      <c r="EQ24" s="22"/>
      <c r="ER24" s="22"/>
      <c r="ES24" s="22"/>
      <c r="ET24" s="22"/>
      <c r="EU24" s="22"/>
      <c r="EV24" s="22"/>
      <c r="EW24" s="22"/>
      <c r="EX24" s="22"/>
      <c r="EY24" s="22"/>
      <c r="EZ24" s="22"/>
      <c r="FA24" s="22"/>
      <c r="FB24" s="22"/>
      <c r="FC24" s="22"/>
      <c r="FD24" s="22"/>
      <c r="FE24" s="22"/>
      <c r="FF24" s="22"/>
      <c r="FG24" s="22"/>
      <c r="FH24" s="22"/>
      <c r="FI24" s="22"/>
      <c r="FJ24" s="22"/>
      <c r="FK24" s="22"/>
      <c r="FL24" s="22"/>
      <c r="FM24" s="22"/>
      <c r="FN24" s="22"/>
      <c r="FO24" s="22"/>
      <c r="FP24" s="22"/>
      <c r="FQ24" s="22"/>
      <c r="FR24" s="22"/>
      <c r="FS24" s="22"/>
      <c r="FT24" s="22"/>
      <c r="FU24" s="22"/>
      <c r="FV24" s="22"/>
      <c r="FW24" s="22"/>
      <c r="FX24" s="22"/>
      <c r="FY24" s="22"/>
      <c r="FZ24" s="22"/>
      <c r="GA24" s="22"/>
      <c r="GB24" s="22"/>
      <c r="GC24" s="22"/>
      <c r="GD24" s="22"/>
      <c r="GE24" s="22"/>
      <c r="GF24" s="22"/>
      <c r="GG24" s="22"/>
      <c r="GH24" s="22"/>
      <c r="GI24" s="22"/>
      <c r="GJ24" s="22"/>
      <c r="GK24" s="22"/>
      <c r="GL24" s="22"/>
      <c r="GM24" s="22"/>
      <c r="GN24" s="22"/>
      <c r="GO24" s="22"/>
      <c r="GP24" s="22"/>
      <c r="GQ24" s="22"/>
      <c r="GR24" s="22"/>
      <c r="GS24" s="22"/>
      <c r="GT24" s="22"/>
      <c r="GU24" s="22"/>
      <c r="GV24" s="22"/>
      <c r="GW24" s="22"/>
      <c r="GX24" s="22"/>
      <c r="GY24" s="22"/>
      <c r="GZ24" s="22"/>
      <c r="HA24" s="22"/>
      <c r="HB24" s="22"/>
      <c r="HC24" s="22"/>
      <c r="HD24" s="22"/>
      <c r="HE24" s="22"/>
      <c r="HF24" s="22"/>
      <c r="HG24" s="22"/>
      <c r="HH24" s="22"/>
      <c r="HI24" s="22"/>
      <c r="HJ24" s="22"/>
      <c r="HK24" s="22"/>
      <c r="HL24" s="22"/>
      <c r="HM24" s="22"/>
      <c r="HN24" s="22"/>
      <c r="HO24" s="22"/>
      <c r="HP24" s="22"/>
      <c r="HQ24" s="22"/>
      <c r="HR24" s="22"/>
      <c r="HS24" s="22"/>
      <c r="HT24" s="22"/>
      <c r="HU24" s="22"/>
      <c r="HV24" s="22"/>
      <c r="HW24" s="22"/>
      <c r="HX24" s="22"/>
      <c r="HY24" s="22"/>
      <c r="HZ24" s="22"/>
      <c r="IA24" s="22"/>
      <c r="IB24" s="22"/>
      <c r="IC24" s="22"/>
      <c r="ID24" s="22"/>
      <c r="IE24" s="22"/>
      <c r="IF24" s="22"/>
      <c r="IG24" s="22"/>
      <c r="IH24" s="22"/>
      <c r="II24" s="22"/>
      <c r="IJ24" s="22"/>
      <c r="IK24" s="22"/>
      <c r="IL24" s="22"/>
      <c r="IM24" s="22"/>
      <c r="IN24" s="22"/>
      <c r="IO24" s="22"/>
      <c r="IP24" s="22"/>
      <c r="IQ24" s="22"/>
      <c r="IR24" s="22"/>
      <c r="IS24" s="22"/>
      <c r="IT24" s="22"/>
      <c r="IU24" s="22"/>
      <c r="IV24" s="22"/>
      <c r="IW24" s="22"/>
      <c r="IX24" s="22"/>
      <c r="IY24" s="22"/>
      <c r="IZ24" s="22"/>
      <c r="JA24" s="22"/>
      <c r="JB24" s="22"/>
      <c r="JC24" s="22"/>
      <c r="JD24" s="22"/>
      <c r="JE24" s="22"/>
      <c r="JF24" s="22"/>
      <c r="JG24" s="22"/>
      <c r="JH24" s="22"/>
      <c r="JI24" s="22"/>
      <c r="JJ24" s="22"/>
      <c r="JK24" s="22"/>
      <c r="JL24" s="22"/>
      <c r="JM24" s="22"/>
      <c r="JN24" s="22"/>
      <c r="JO24" s="22"/>
      <c r="JP24" s="22"/>
      <c r="JQ24" s="22"/>
      <c r="JR24" s="22"/>
      <c r="JS24" s="22"/>
      <c r="JT24" s="22"/>
      <c r="JU24" s="22"/>
      <c r="JV24" s="22"/>
      <c r="JW24" s="22"/>
      <c r="JX24" s="22"/>
      <c r="JY24" s="22"/>
      <c r="JZ24" s="22"/>
      <c r="KA24" s="22"/>
      <c r="KB24" s="22"/>
      <c r="KC24" s="22"/>
      <c r="KD24" s="22"/>
      <c r="KE24" s="22"/>
      <c r="KF24" s="22"/>
      <c r="KG24" s="22"/>
      <c r="KH24" s="22"/>
      <c r="KI24" s="22"/>
      <c r="KJ24" s="22"/>
      <c r="KK24" s="22"/>
      <c r="KL24" s="22"/>
      <c r="KM24" s="22"/>
      <c r="KN24" s="22"/>
      <c r="KO24" s="22"/>
      <c r="KP24" s="22"/>
      <c r="KQ24" s="22"/>
      <c r="KR24" s="22"/>
      <c r="KS24" s="22"/>
      <c r="KT24" s="22"/>
      <c r="KU24" s="22"/>
      <c r="KV24" s="22"/>
      <c r="KW24" s="22"/>
      <c r="KX24" s="22"/>
      <c r="KY24" s="22"/>
      <c r="KZ24" s="22"/>
      <c r="LA24" s="22"/>
      <c r="LB24" s="22"/>
      <c r="LC24" s="22"/>
      <c r="LD24" s="22"/>
      <c r="LE24" s="22"/>
      <c r="LF24" s="22"/>
      <c r="LG24" s="22"/>
      <c r="LH24" s="22"/>
      <c r="LI24" s="22"/>
      <c r="LJ24" s="22"/>
      <c r="LK24" s="22"/>
      <c r="LL24" s="22"/>
      <c r="LM24" s="22"/>
      <c r="LN24" s="22"/>
      <c r="LO24" s="22"/>
      <c r="LP24" s="22"/>
      <c r="LQ24" s="22"/>
      <c r="LR24" s="22"/>
      <c r="LS24" s="22"/>
      <c r="LT24" s="22"/>
      <c r="LU24" s="22"/>
      <c r="LV24" s="22"/>
      <c r="LW24" s="22"/>
      <c r="LX24" s="22"/>
      <c r="LY24" s="22"/>
      <c r="LZ24" s="22"/>
      <c r="MA24" s="22"/>
      <c r="MB24" s="22"/>
      <c r="MC24" s="22"/>
      <c r="MD24" s="22"/>
      <c r="ME24" s="22"/>
      <c r="MF24" s="22"/>
      <c r="MG24" s="22"/>
      <c r="MH24" s="22"/>
      <c r="MI24" s="22"/>
      <c r="MJ24" s="22"/>
      <c r="MK24" s="22"/>
      <c r="ML24" s="22"/>
      <c r="MM24" s="22"/>
      <c r="MN24" s="22"/>
      <c r="MO24" s="22"/>
      <c r="MP24" s="22"/>
      <c r="MQ24" s="22"/>
      <c r="MR24" s="22"/>
      <c r="MS24" s="22"/>
      <c r="MT24" s="22"/>
      <c r="MU24" s="22"/>
      <c r="MV24" s="22"/>
      <c r="MW24" s="22"/>
      <c r="MX24" s="22"/>
      <c r="MY24" s="22"/>
      <c r="MZ24" s="22"/>
      <c r="NA24" s="22"/>
      <c r="NB24" s="22"/>
      <c r="NC24" s="22"/>
      <c r="ND24" s="22"/>
      <c r="NE24" s="22"/>
      <c r="NF24" s="22"/>
      <c r="NG24" s="22"/>
      <c r="NH24" s="22"/>
      <c r="NI24" s="22"/>
      <c r="NJ24" s="22"/>
      <c r="NK24" s="22"/>
      <c r="NL24" s="22"/>
      <c r="NM24" s="22"/>
      <c r="NN24" s="22"/>
      <c r="NO24" s="22"/>
      <c r="NP24" s="22"/>
      <c r="NQ24" s="22"/>
      <c r="NR24" s="22"/>
      <c r="NS24" s="22"/>
      <c r="NT24" s="22"/>
      <c r="NU24" s="22"/>
      <c r="NV24" s="22"/>
      <c r="NW24" s="22"/>
      <c r="NX24" s="22"/>
      <c r="NY24" s="22"/>
      <c r="NZ24" s="22"/>
      <c r="OA24" s="22"/>
      <c r="OB24" s="22"/>
      <c r="OC24" s="22"/>
      <c r="OD24" s="22"/>
      <c r="OE24" s="22"/>
      <c r="OF24" s="22"/>
      <c r="OG24" s="22"/>
      <c r="OH24" s="22"/>
      <c r="OI24" s="22"/>
      <c r="OJ24" s="22"/>
      <c r="OK24" s="22"/>
      <c r="OL24" s="22"/>
      <c r="OM24" s="22"/>
      <c r="ON24" s="22"/>
      <c r="OO24" s="22"/>
      <c r="OP24" s="22"/>
      <c r="OQ24" s="22"/>
      <c r="OR24" s="22"/>
      <c r="OS24" s="22"/>
      <c r="OT24" s="22"/>
      <c r="OU24" s="22"/>
      <c r="OV24" s="22"/>
      <c r="OW24" s="22"/>
      <c r="OX24" s="22"/>
      <c r="OY24" s="22"/>
      <c r="OZ24" s="22"/>
      <c r="PA24" s="22"/>
      <c r="PB24" s="22"/>
      <c r="PC24" s="22"/>
      <c r="PD24" s="22"/>
      <c r="PE24" s="22"/>
      <c r="PF24" s="22"/>
      <c r="PG24" s="22"/>
      <c r="PH24" s="22"/>
      <c r="PI24" s="22"/>
      <c r="PJ24" s="22"/>
      <c r="PK24" s="22"/>
      <c r="PL24" s="22"/>
      <c r="PM24" s="22"/>
      <c r="PN24" s="22"/>
      <c r="PO24" s="22"/>
      <c r="PP24" s="22"/>
      <c r="PQ24" s="22"/>
      <c r="PR24" s="22"/>
      <c r="PS24" s="22"/>
      <c r="PT24" s="22"/>
      <c r="PU24" s="22"/>
      <c r="PV24" s="22"/>
      <c r="PW24" s="22"/>
      <c r="PX24" s="22"/>
      <c r="PY24" s="22"/>
      <c r="PZ24" s="22"/>
      <c r="QA24" s="22"/>
      <c r="QB24" s="22"/>
      <c r="QC24" s="22"/>
      <c r="QD24" s="22"/>
      <c r="QE24" s="22"/>
      <c r="QF24" s="22"/>
      <c r="QG24" s="22"/>
      <c r="QH24" s="22"/>
      <c r="QI24" s="22"/>
      <c r="QJ24" s="22"/>
      <c r="QK24" s="22"/>
      <c r="QL24" s="22"/>
      <c r="QM24" s="22"/>
      <c r="QN24" s="22"/>
      <c r="QO24" s="22"/>
      <c r="QP24" s="22"/>
      <c r="QQ24" s="22"/>
      <c r="QR24" s="22"/>
      <c r="QS24" s="22"/>
      <c r="QT24" s="22"/>
      <c r="QU24" s="22"/>
      <c r="QV24" s="22"/>
      <c r="QW24" s="22"/>
      <c r="QX24" s="22"/>
      <c r="QY24" s="22"/>
      <c r="QZ24" s="22"/>
      <c r="RA24" s="22"/>
      <c r="RB24" s="22"/>
      <c r="RC24" s="22"/>
      <c r="RD24" s="22"/>
      <c r="RE24" s="22"/>
      <c r="RF24" s="22"/>
      <c r="RG24" s="22"/>
      <c r="RH24" s="22"/>
      <c r="RI24" s="22"/>
      <c r="RJ24" s="22"/>
      <c r="RK24" s="22"/>
      <c r="RL24" s="22"/>
      <c r="RM24" s="22"/>
      <c r="RN24" s="22"/>
      <c r="RO24" s="22"/>
      <c r="RP24" s="22"/>
      <c r="RQ24" s="22"/>
      <c r="RR24" s="22"/>
      <c r="RS24" s="22"/>
      <c r="RT24" s="22"/>
      <c r="RU24" s="22"/>
      <c r="RV24" s="22"/>
      <c r="RW24" s="22"/>
      <c r="RX24" s="22"/>
    </row>
    <row r="25" spans="1:492" ht="15" customHeight="1" x14ac:dyDescent="0.15">
      <c r="A25" s="2" t="s">
        <v>466</v>
      </c>
      <c r="B25" s="25" t="s">
        <v>331</v>
      </c>
      <c r="C25" s="22">
        <v>19</v>
      </c>
      <c r="D25" s="22">
        <v>19</v>
      </c>
      <c r="E25" s="22">
        <v>0</v>
      </c>
      <c r="F25" s="22">
        <v>0</v>
      </c>
      <c r="G25" s="22">
        <v>0</v>
      </c>
      <c r="H25" s="22">
        <v>0</v>
      </c>
      <c r="I25" s="22">
        <v>0</v>
      </c>
      <c r="J25" s="22">
        <v>0</v>
      </c>
      <c r="K25" s="22">
        <v>19</v>
      </c>
      <c r="L25" s="22">
        <v>3</v>
      </c>
      <c r="M25" s="22">
        <v>3</v>
      </c>
      <c r="N25" s="22">
        <v>4</v>
      </c>
      <c r="O25" s="22">
        <v>6</v>
      </c>
      <c r="P25" s="22">
        <v>6</v>
      </c>
      <c r="Q25" s="22">
        <v>1</v>
      </c>
      <c r="R25" s="22">
        <v>19</v>
      </c>
      <c r="S25" s="22">
        <v>2</v>
      </c>
      <c r="T25" s="22">
        <v>1</v>
      </c>
      <c r="U25" s="22">
        <v>2</v>
      </c>
      <c r="V25" s="22">
        <v>3</v>
      </c>
      <c r="W25" s="22">
        <v>0</v>
      </c>
      <c r="X25" s="22">
        <v>2</v>
      </c>
      <c r="Y25" s="22">
        <v>2</v>
      </c>
      <c r="Z25" s="22">
        <v>7</v>
      </c>
      <c r="AA25" s="22">
        <v>12313.916666666666</v>
      </c>
      <c r="AB25" s="22">
        <v>19</v>
      </c>
      <c r="AC25" s="22">
        <v>13</v>
      </c>
      <c r="AD25" s="22">
        <v>1</v>
      </c>
      <c r="AE25" s="22">
        <v>3</v>
      </c>
      <c r="AF25" s="22">
        <v>0</v>
      </c>
      <c r="AG25" s="22">
        <v>2</v>
      </c>
      <c r="AH25" s="22">
        <v>0</v>
      </c>
      <c r="AI25" s="22">
        <v>6.6315789473684212</v>
      </c>
      <c r="AJ25" s="22">
        <v>19</v>
      </c>
      <c r="AK25" s="22">
        <v>14</v>
      </c>
      <c r="AL25" s="22">
        <v>1</v>
      </c>
      <c r="AM25" s="22">
        <v>2</v>
      </c>
      <c r="AN25" s="22">
        <v>1</v>
      </c>
      <c r="AO25" s="22">
        <v>1</v>
      </c>
      <c r="AP25" s="22">
        <v>0</v>
      </c>
      <c r="AQ25" s="22">
        <v>2.5263157894736841</v>
      </c>
      <c r="AR25" s="22">
        <v>19</v>
      </c>
      <c r="AS25" s="22">
        <v>6</v>
      </c>
      <c r="AT25" s="22">
        <v>3</v>
      </c>
      <c r="AU25" s="22">
        <v>2</v>
      </c>
      <c r="AV25" s="22">
        <v>3</v>
      </c>
      <c r="AW25" s="22">
        <v>0</v>
      </c>
      <c r="AX25" s="22">
        <v>2</v>
      </c>
      <c r="AY25" s="22">
        <v>3</v>
      </c>
      <c r="AZ25" s="22">
        <v>0</v>
      </c>
      <c r="BA25" s="22">
        <v>95.21052631578948</v>
      </c>
      <c r="BB25" s="22">
        <v>19</v>
      </c>
      <c r="BC25" s="22">
        <v>4</v>
      </c>
      <c r="BD25" s="22">
        <v>5</v>
      </c>
      <c r="BE25" s="22">
        <v>0</v>
      </c>
      <c r="BF25" s="22">
        <v>3</v>
      </c>
      <c r="BG25" s="22">
        <v>3</v>
      </c>
      <c r="BH25" s="22">
        <v>1</v>
      </c>
      <c r="BI25" s="22">
        <v>3</v>
      </c>
      <c r="BJ25" s="22">
        <v>0</v>
      </c>
      <c r="BK25" s="22">
        <v>10.368421052631579</v>
      </c>
      <c r="BL25" s="22">
        <v>19</v>
      </c>
      <c r="BM25" s="22">
        <v>12</v>
      </c>
      <c r="BN25" s="22">
        <v>4</v>
      </c>
      <c r="BO25" s="22">
        <v>1</v>
      </c>
      <c r="BP25" s="22">
        <v>1</v>
      </c>
      <c r="BQ25" s="22">
        <v>1</v>
      </c>
      <c r="BR25" s="22">
        <v>0.77777777777777779</v>
      </c>
      <c r="BS25" s="22">
        <v>19</v>
      </c>
      <c r="BT25" s="22">
        <v>11</v>
      </c>
      <c r="BU25" s="22">
        <v>5</v>
      </c>
      <c r="BV25" s="22">
        <v>1</v>
      </c>
      <c r="BW25" s="22">
        <v>1</v>
      </c>
      <c r="BX25" s="22">
        <v>1</v>
      </c>
      <c r="BY25" s="22">
        <v>0.83333333333333337</v>
      </c>
      <c r="BZ25" s="22">
        <v>19</v>
      </c>
      <c r="CA25" s="22">
        <v>14</v>
      </c>
      <c r="CB25" s="22">
        <v>2</v>
      </c>
      <c r="CC25" s="22">
        <v>0</v>
      </c>
      <c r="CD25" s="22">
        <v>2</v>
      </c>
      <c r="CE25" s="22">
        <v>1</v>
      </c>
      <c r="CF25" s="22">
        <v>0.5</v>
      </c>
      <c r="CG25" s="22">
        <v>19</v>
      </c>
      <c r="CH25" s="22">
        <v>7</v>
      </c>
      <c r="CI25" s="22">
        <v>2</v>
      </c>
      <c r="CJ25" s="22">
        <v>4</v>
      </c>
      <c r="CK25" s="22">
        <v>4</v>
      </c>
      <c r="CL25" s="22">
        <v>2</v>
      </c>
      <c r="CM25" s="22">
        <v>1.588235294117647</v>
      </c>
      <c r="CN25" s="22">
        <v>19</v>
      </c>
      <c r="CO25" s="22">
        <v>3</v>
      </c>
      <c r="CP25" s="22">
        <v>2</v>
      </c>
      <c r="CQ25" s="22">
        <v>5</v>
      </c>
      <c r="CR25" s="22">
        <v>3</v>
      </c>
      <c r="CS25" s="22">
        <v>2</v>
      </c>
      <c r="CT25" s="22">
        <v>2</v>
      </c>
      <c r="CU25" s="22">
        <v>2</v>
      </c>
      <c r="CV25" s="22">
        <v>3.7647058823529411</v>
      </c>
      <c r="CW25" s="22">
        <v>19</v>
      </c>
      <c r="CX25" s="22">
        <v>3</v>
      </c>
      <c r="CY25" s="22">
        <v>1</v>
      </c>
      <c r="CZ25" s="22">
        <v>1</v>
      </c>
      <c r="DA25" s="22">
        <v>2</v>
      </c>
      <c r="DB25" s="22">
        <v>1</v>
      </c>
      <c r="DC25" s="22">
        <v>4</v>
      </c>
      <c r="DD25" s="22">
        <v>5</v>
      </c>
      <c r="DE25" s="22">
        <v>2</v>
      </c>
      <c r="DF25" s="22">
        <v>84.000509294626951</v>
      </c>
      <c r="DG25" s="22">
        <v>19</v>
      </c>
      <c r="DH25" s="22">
        <v>8</v>
      </c>
      <c r="DI25" s="22">
        <v>12</v>
      </c>
      <c r="DJ25" s="22">
        <v>14</v>
      </c>
      <c r="DK25" s="22">
        <v>10</v>
      </c>
      <c r="DL25" s="22">
        <v>12</v>
      </c>
      <c r="DM25" s="22">
        <v>17</v>
      </c>
      <c r="DN25" s="22">
        <v>17</v>
      </c>
      <c r="DO25" s="22">
        <v>16</v>
      </c>
      <c r="DP25" s="22">
        <v>13</v>
      </c>
      <c r="DQ25" s="22">
        <v>15</v>
      </c>
      <c r="DR25" s="22">
        <v>5</v>
      </c>
      <c r="DS25" s="22">
        <v>1</v>
      </c>
      <c r="DT25" s="22">
        <v>19</v>
      </c>
      <c r="DU25" s="22">
        <v>4</v>
      </c>
      <c r="DV25" s="22">
        <v>0</v>
      </c>
      <c r="DW25" s="22">
        <v>2</v>
      </c>
      <c r="DX25" s="22">
        <v>3</v>
      </c>
      <c r="DY25" s="22">
        <v>3</v>
      </c>
      <c r="DZ25" s="22">
        <v>7</v>
      </c>
      <c r="EA25" s="22">
        <v>0</v>
      </c>
      <c r="EB25" s="22">
        <v>302.5263157894737</v>
      </c>
      <c r="EC25" s="22">
        <v>19</v>
      </c>
      <c r="ED25" s="22">
        <v>2</v>
      </c>
      <c r="EE25" s="22">
        <v>1</v>
      </c>
      <c r="EF25" s="22">
        <v>2</v>
      </c>
      <c r="EG25" s="22">
        <v>1</v>
      </c>
      <c r="EH25" s="22">
        <v>5</v>
      </c>
      <c r="EI25" s="22">
        <v>7</v>
      </c>
      <c r="EJ25" s="22">
        <v>1</v>
      </c>
      <c r="EK25" s="22">
        <v>2784.5</v>
      </c>
      <c r="EL25" s="22">
        <v>19</v>
      </c>
      <c r="EM25" s="22">
        <v>5</v>
      </c>
      <c r="EN25" s="22">
        <v>14</v>
      </c>
      <c r="EO25" s="22">
        <v>0</v>
      </c>
      <c r="EP25" s="22">
        <v>19</v>
      </c>
      <c r="EQ25" s="22">
        <v>0</v>
      </c>
      <c r="ER25" s="22">
        <v>18</v>
      </c>
      <c r="ES25" s="22">
        <v>1</v>
      </c>
      <c r="ET25" s="22">
        <v>19</v>
      </c>
      <c r="EU25" s="22">
        <v>15</v>
      </c>
      <c r="EV25" s="22">
        <v>0</v>
      </c>
      <c r="EW25" s="22">
        <v>3</v>
      </c>
      <c r="EX25" s="22">
        <v>1</v>
      </c>
      <c r="EY25" s="22">
        <v>0</v>
      </c>
      <c r="EZ25" s="22">
        <v>15</v>
      </c>
      <c r="FA25" s="22">
        <v>4</v>
      </c>
      <c r="FB25" s="22">
        <v>7</v>
      </c>
      <c r="FC25" s="22">
        <v>1</v>
      </c>
      <c r="FD25" s="22">
        <v>1</v>
      </c>
      <c r="FE25" s="22">
        <v>1</v>
      </c>
      <c r="FF25" s="22">
        <v>1</v>
      </c>
      <c r="FG25" s="22">
        <v>3</v>
      </c>
      <c r="FH25" s="22">
        <v>0</v>
      </c>
      <c r="FI25" s="22">
        <v>0</v>
      </c>
      <c r="FJ25" s="22">
        <v>0</v>
      </c>
      <c r="FK25" s="22">
        <v>0</v>
      </c>
      <c r="FL25" s="22">
        <v>1</v>
      </c>
      <c r="FM25" s="22">
        <v>2</v>
      </c>
      <c r="FN25" s="22">
        <v>0</v>
      </c>
      <c r="FO25" s="22">
        <v>1</v>
      </c>
      <c r="FP25" s="22">
        <v>0</v>
      </c>
      <c r="FQ25" s="22">
        <v>19</v>
      </c>
      <c r="FR25" s="22">
        <v>1</v>
      </c>
      <c r="FS25" s="22">
        <v>3</v>
      </c>
      <c r="FT25" s="22">
        <v>4</v>
      </c>
      <c r="FU25" s="22">
        <v>2</v>
      </c>
      <c r="FV25" s="22">
        <v>2</v>
      </c>
      <c r="FW25" s="22">
        <v>2</v>
      </c>
      <c r="FX25" s="22">
        <v>5</v>
      </c>
      <c r="FY25" s="22">
        <v>0</v>
      </c>
      <c r="FZ25" s="22">
        <v>283.36842105263156</v>
      </c>
      <c r="GA25" s="22">
        <v>19</v>
      </c>
      <c r="GB25" s="22">
        <v>4</v>
      </c>
      <c r="GC25" s="22">
        <v>6</v>
      </c>
      <c r="GD25" s="22">
        <v>3</v>
      </c>
      <c r="GE25" s="22">
        <v>2</v>
      </c>
      <c r="GF25" s="22">
        <v>1</v>
      </c>
      <c r="GG25" s="22">
        <v>3</v>
      </c>
      <c r="GH25" s="22">
        <v>0</v>
      </c>
      <c r="GI25" s="22">
        <v>28.789473684210527</v>
      </c>
      <c r="GJ25" s="22">
        <v>18</v>
      </c>
      <c r="GK25" s="22">
        <v>3</v>
      </c>
      <c r="GL25" s="22">
        <v>8</v>
      </c>
      <c r="GM25" s="22">
        <v>5</v>
      </c>
      <c r="GN25" s="22">
        <v>1</v>
      </c>
      <c r="GO25" s="22">
        <v>1</v>
      </c>
      <c r="GP25" s="22">
        <v>0</v>
      </c>
      <c r="GQ25" s="22">
        <v>0</v>
      </c>
      <c r="GR25" s="22">
        <v>13.105158082437855</v>
      </c>
      <c r="GS25" s="22">
        <v>19</v>
      </c>
      <c r="GT25" s="22">
        <v>6</v>
      </c>
      <c r="GU25" s="22">
        <v>2</v>
      </c>
      <c r="GV25" s="22">
        <v>2</v>
      </c>
      <c r="GW25" s="22">
        <v>2</v>
      </c>
      <c r="GX25" s="22">
        <v>1</v>
      </c>
      <c r="GY25" s="22">
        <v>4</v>
      </c>
      <c r="GZ25" s="22">
        <v>2</v>
      </c>
      <c r="HA25" s="22">
        <v>61.823529411764703</v>
      </c>
      <c r="HB25" s="22">
        <v>18</v>
      </c>
      <c r="HC25" s="22">
        <v>1</v>
      </c>
      <c r="HD25" s="22">
        <v>1</v>
      </c>
      <c r="HE25" s="22">
        <v>5</v>
      </c>
      <c r="HF25" s="22">
        <v>3</v>
      </c>
      <c r="HG25" s="22">
        <v>5</v>
      </c>
      <c r="HH25" s="22">
        <v>3</v>
      </c>
      <c r="HI25" s="22">
        <v>77.405675017423064</v>
      </c>
      <c r="HJ25" s="22">
        <v>18</v>
      </c>
      <c r="HK25" s="22">
        <v>5</v>
      </c>
      <c r="HL25" s="22">
        <v>1</v>
      </c>
      <c r="HM25" s="22">
        <v>6</v>
      </c>
      <c r="HN25" s="22">
        <v>3</v>
      </c>
      <c r="HO25" s="22">
        <v>1</v>
      </c>
      <c r="HP25" s="22">
        <v>2</v>
      </c>
      <c r="HQ25" s="22">
        <v>21.851822528308741</v>
      </c>
      <c r="HR25" s="22">
        <v>19</v>
      </c>
      <c r="HS25" s="22">
        <v>2</v>
      </c>
      <c r="HT25" s="22">
        <v>5</v>
      </c>
      <c r="HU25" s="22">
        <v>6</v>
      </c>
      <c r="HV25" s="22">
        <v>1</v>
      </c>
      <c r="HW25" s="22">
        <v>0</v>
      </c>
      <c r="HX25" s="22">
        <v>1</v>
      </c>
      <c r="HY25" s="22">
        <v>3</v>
      </c>
      <c r="HZ25" s="22">
        <v>1</v>
      </c>
      <c r="IA25" s="22">
        <v>77.666666666666671</v>
      </c>
      <c r="IB25" s="22">
        <v>18</v>
      </c>
      <c r="IC25" s="22">
        <v>4</v>
      </c>
      <c r="ID25" s="22">
        <v>5</v>
      </c>
      <c r="IE25" s="22">
        <v>6</v>
      </c>
      <c r="IF25" s="22">
        <v>1</v>
      </c>
      <c r="IG25" s="22">
        <v>1</v>
      </c>
      <c r="IH25" s="22">
        <v>1</v>
      </c>
      <c r="II25" s="22">
        <v>28.98941302011615</v>
      </c>
      <c r="IJ25" s="22">
        <v>19</v>
      </c>
      <c r="IK25" s="22">
        <v>2</v>
      </c>
      <c r="IL25" s="22">
        <v>1</v>
      </c>
      <c r="IM25" s="22">
        <v>2</v>
      </c>
      <c r="IN25" s="22">
        <v>1</v>
      </c>
      <c r="IO25" s="22">
        <v>3</v>
      </c>
      <c r="IP25" s="22">
        <v>2</v>
      </c>
      <c r="IQ25" s="22">
        <v>4</v>
      </c>
      <c r="IR25" s="22">
        <v>4</v>
      </c>
      <c r="IS25" s="22">
        <v>532.79999999999995</v>
      </c>
      <c r="IT25" s="22">
        <v>19</v>
      </c>
      <c r="IU25" s="22">
        <v>16</v>
      </c>
      <c r="IV25" s="22">
        <v>2</v>
      </c>
      <c r="IW25" s="22">
        <v>1</v>
      </c>
      <c r="IX25" s="22">
        <v>19</v>
      </c>
      <c r="IY25" s="22">
        <v>4</v>
      </c>
      <c r="IZ25" s="22">
        <v>2</v>
      </c>
      <c r="JA25" s="22">
        <v>3</v>
      </c>
      <c r="JB25" s="22">
        <v>4</v>
      </c>
      <c r="JC25" s="22">
        <v>0</v>
      </c>
      <c r="JD25" s="22">
        <v>0</v>
      </c>
      <c r="JE25" s="22">
        <v>4</v>
      </c>
      <c r="JF25" s="22">
        <v>2</v>
      </c>
      <c r="JG25" s="22">
        <v>46.941176470588232</v>
      </c>
      <c r="JH25" s="22">
        <v>17</v>
      </c>
      <c r="JI25" s="22">
        <v>3</v>
      </c>
      <c r="JJ25" s="22">
        <v>1</v>
      </c>
      <c r="JK25" s="22">
        <v>6</v>
      </c>
      <c r="JL25" s="22">
        <v>5</v>
      </c>
      <c r="JM25" s="22">
        <v>2</v>
      </c>
      <c r="JN25" s="22">
        <v>74.141188958393258</v>
      </c>
      <c r="JO25" s="22">
        <v>19</v>
      </c>
      <c r="JP25" s="22">
        <v>1</v>
      </c>
      <c r="JQ25" s="22">
        <v>4</v>
      </c>
      <c r="JR25" s="22">
        <v>13</v>
      </c>
      <c r="JS25" s="22">
        <v>1</v>
      </c>
      <c r="JT25" s="22">
        <v>19</v>
      </c>
      <c r="JU25" s="22">
        <v>15</v>
      </c>
      <c r="JV25" s="22">
        <v>3</v>
      </c>
      <c r="JW25" s="22">
        <v>1</v>
      </c>
      <c r="JX25" s="22">
        <v>19</v>
      </c>
      <c r="JY25" s="22">
        <v>3</v>
      </c>
      <c r="JZ25" s="22">
        <v>4</v>
      </c>
      <c r="KA25" s="22">
        <v>2</v>
      </c>
      <c r="KB25" s="22">
        <v>2</v>
      </c>
      <c r="KC25" s="22">
        <v>0</v>
      </c>
      <c r="KD25" s="22">
        <v>1</v>
      </c>
      <c r="KE25" s="22">
        <v>2</v>
      </c>
      <c r="KF25" s="22">
        <v>5</v>
      </c>
      <c r="KG25" s="22">
        <v>41.642857142857146</v>
      </c>
      <c r="KH25" s="22">
        <v>17</v>
      </c>
      <c r="KI25" s="22">
        <v>3</v>
      </c>
      <c r="KJ25" s="22">
        <v>3</v>
      </c>
      <c r="KK25" s="22">
        <v>1</v>
      </c>
      <c r="KL25" s="22">
        <v>5</v>
      </c>
      <c r="KM25" s="22">
        <v>5</v>
      </c>
      <c r="KN25" s="22">
        <v>71.813729480396148</v>
      </c>
      <c r="KO25" s="22">
        <v>16</v>
      </c>
      <c r="KP25" s="22">
        <v>14</v>
      </c>
      <c r="KQ25" s="22">
        <v>6</v>
      </c>
      <c r="KR25" s="22">
        <v>2</v>
      </c>
      <c r="KS25" s="22">
        <v>0</v>
      </c>
      <c r="KT25" s="22">
        <v>3607</v>
      </c>
      <c r="KU25" s="22">
        <v>1238</v>
      </c>
      <c r="KV25" s="22">
        <v>521</v>
      </c>
      <c r="KW25" s="22">
        <v>1459</v>
      </c>
      <c r="KX25" s="22">
        <v>18</v>
      </c>
      <c r="KY25" s="22">
        <v>128</v>
      </c>
      <c r="KZ25" s="22">
        <v>5</v>
      </c>
      <c r="LA25" s="22">
        <v>18</v>
      </c>
      <c r="LB25" s="22">
        <v>15</v>
      </c>
      <c r="LC25" s="22">
        <v>43</v>
      </c>
      <c r="LD25" s="22">
        <v>5</v>
      </c>
      <c r="LE25" s="22">
        <v>6</v>
      </c>
      <c r="LF25" s="22">
        <v>4</v>
      </c>
      <c r="LG25" s="22">
        <v>147</v>
      </c>
      <c r="LH25" s="22">
        <v>1571</v>
      </c>
      <c r="LI25" s="22">
        <v>1</v>
      </c>
      <c r="LJ25" s="22">
        <v>7</v>
      </c>
      <c r="LK25" s="22">
        <v>917</v>
      </c>
      <c r="LL25" s="22">
        <v>360</v>
      </c>
      <c r="LM25" s="22">
        <v>226</v>
      </c>
      <c r="LN25" s="22">
        <v>43</v>
      </c>
      <c r="LO25" s="22">
        <v>3</v>
      </c>
      <c r="LP25" s="22">
        <v>9</v>
      </c>
      <c r="LQ25" s="22">
        <v>5</v>
      </c>
      <c r="LR25" s="22">
        <v>19</v>
      </c>
      <c r="LS25" s="22">
        <v>2</v>
      </c>
      <c r="LT25" s="22">
        <v>1</v>
      </c>
      <c r="LU25" s="22">
        <v>3</v>
      </c>
      <c r="LV25" s="22">
        <v>5</v>
      </c>
      <c r="LW25" s="22">
        <v>8</v>
      </c>
      <c r="LX25" s="22">
        <v>0</v>
      </c>
      <c r="LY25" s="22">
        <v>80</v>
      </c>
      <c r="LZ25" s="22">
        <v>19</v>
      </c>
      <c r="MA25" s="22">
        <v>19</v>
      </c>
      <c r="MB25" s="22">
        <v>18</v>
      </c>
      <c r="MC25" s="22">
        <v>19</v>
      </c>
      <c r="MD25" s="22">
        <v>19</v>
      </c>
      <c r="ME25" s="22">
        <v>19</v>
      </c>
      <c r="MF25" s="22">
        <v>19</v>
      </c>
      <c r="MG25" s="22">
        <v>17</v>
      </c>
      <c r="MH25" s="22">
        <v>19</v>
      </c>
      <c r="MI25" s="22">
        <v>18</v>
      </c>
      <c r="MJ25" s="22">
        <v>9</v>
      </c>
      <c r="MK25" s="22">
        <v>6</v>
      </c>
      <c r="ML25" s="22">
        <v>5</v>
      </c>
      <c r="MM25" s="22">
        <v>3</v>
      </c>
      <c r="MN25" s="22">
        <v>18</v>
      </c>
      <c r="MO25" s="22">
        <v>19</v>
      </c>
      <c r="MP25" s="22">
        <v>19</v>
      </c>
      <c r="MQ25" s="22">
        <v>8</v>
      </c>
      <c r="MR25" s="22">
        <v>0</v>
      </c>
      <c r="MS25" s="22">
        <v>19</v>
      </c>
      <c r="MT25" s="22">
        <v>5</v>
      </c>
      <c r="MU25" s="22">
        <v>8</v>
      </c>
      <c r="MV25" s="22">
        <v>13</v>
      </c>
      <c r="MW25" s="22">
        <v>0</v>
      </c>
      <c r="MX25" s="22">
        <v>19</v>
      </c>
      <c r="MY25" s="22">
        <v>10</v>
      </c>
      <c r="MZ25" s="22">
        <v>6</v>
      </c>
      <c r="NA25" s="22">
        <v>2</v>
      </c>
      <c r="NB25" s="22">
        <v>1</v>
      </c>
      <c r="NC25" s="22">
        <v>19</v>
      </c>
      <c r="ND25" s="22">
        <v>12</v>
      </c>
      <c r="NE25" s="22">
        <v>7</v>
      </c>
      <c r="NF25" s="22">
        <v>0</v>
      </c>
      <c r="NG25" s="22">
        <v>0</v>
      </c>
      <c r="NH25" s="22">
        <v>19</v>
      </c>
      <c r="NI25" s="22">
        <v>18</v>
      </c>
      <c r="NJ25" s="22">
        <v>2</v>
      </c>
      <c r="NK25" s="22">
        <v>0</v>
      </c>
      <c r="NL25" s="22">
        <v>0</v>
      </c>
      <c r="NM25" s="22">
        <v>1</v>
      </c>
      <c r="NN25" s="22">
        <v>19</v>
      </c>
      <c r="NO25" s="22">
        <v>18</v>
      </c>
      <c r="NP25" s="22">
        <v>0</v>
      </c>
      <c r="NQ25" s="22">
        <v>0</v>
      </c>
      <c r="NR25" s="22">
        <v>0</v>
      </c>
      <c r="NS25" s="22">
        <v>1</v>
      </c>
      <c r="NT25" s="22">
        <v>0</v>
      </c>
      <c r="NU25" s="22">
        <v>19</v>
      </c>
      <c r="NV25" s="22">
        <v>17</v>
      </c>
      <c r="NW25" s="22">
        <v>2</v>
      </c>
      <c r="NX25" s="22">
        <v>0</v>
      </c>
      <c r="NY25" s="22">
        <v>19</v>
      </c>
      <c r="NZ25" s="22">
        <v>3</v>
      </c>
      <c r="OA25" s="22">
        <v>1</v>
      </c>
      <c r="OB25" s="22">
        <v>3</v>
      </c>
      <c r="OC25" s="22">
        <v>0</v>
      </c>
      <c r="OD25" s="22">
        <v>5</v>
      </c>
      <c r="OE25" s="22">
        <v>7</v>
      </c>
      <c r="OF25" s="22">
        <v>0</v>
      </c>
      <c r="OG25" s="22">
        <v>19</v>
      </c>
      <c r="OH25" s="22">
        <v>8</v>
      </c>
      <c r="OI25" s="22">
        <v>3</v>
      </c>
      <c r="OJ25" s="22">
        <v>1</v>
      </c>
      <c r="OK25" s="22">
        <v>0</v>
      </c>
      <c r="OL25" s="22">
        <v>6</v>
      </c>
      <c r="OM25" s="22">
        <v>1</v>
      </c>
      <c r="ON25" s="22">
        <v>0</v>
      </c>
      <c r="OO25" s="22">
        <v>19</v>
      </c>
      <c r="OP25" s="22">
        <v>7</v>
      </c>
      <c r="OQ25" s="22">
        <v>5</v>
      </c>
      <c r="OR25" s="22">
        <v>0</v>
      </c>
      <c r="OS25" s="22">
        <v>0</v>
      </c>
      <c r="OT25" s="22">
        <v>5</v>
      </c>
      <c r="OU25" s="22">
        <v>2</v>
      </c>
      <c r="OV25" s="22">
        <v>0</v>
      </c>
      <c r="OW25" s="22">
        <v>19</v>
      </c>
      <c r="OX25" s="22">
        <v>15</v>
      </c>
      <c r="OY25" s="22">
        <v>4</v>
      </c>
      <c r="OZ25" s="22">
        <v>0</v>
      </c>
      <c r="PA25" s="22">
        <v>0</v>
      </c>
      <c r="PB25" s="22">
        <v>19</v>
      </c>
      <c r="PC25" s="22">
        <v>15</v>
      </c>
      <c r="PD25" s="22">
        <v>4</v>
      </c>
      <c r="PE25" s="22">
        <v>0</v>
      </c>
      <c r="PF25" s="22">
        <v>0</v>
      </c>
      <c r="PG25" s="22">
        <v>19</v>
      </c>
      <c r="PH25" s="22">
        <v>15</v>
      </c>
      <c r="PI25" s="22">
        <v>4</v>
      </c>
      <c r="PJ25" s="22">
        <v>0</v>
      </c>
      <c r="PK25" s="22">
        <v>0</v>
      </c>
      <c r="PL25" s="22">
        <v>19</v>
      </c>
      <c r="PM25" s="22">
        <v>14</v>
      </c>
      <c r="PN25" s="22">
        <v>5</v>
      </c>
      <c r="PO25" s="22">
        <v>0</v>
      </c>
      <c r="PP25" s="22">
        <v>0</v>
      </c>
      <c r="PQ25" s="22">
        <v>19</v>
      </c>
      <c r="PR25" s="22">
        <v>14</v>
      </c>
      <c r="PS25" s="22">
        <v>5</v>
      </c>
      <c r="PT25" s="22">
        <v>0</v>
      </c>
      <c r="PU25" s="22">
        <v>0</v>
      </c>
      <c r="PV25" s="22">
        <v>19</v>
      </c>
      <c r="PW25" s="22">
        <v>14</v>
      </c>
      <c r="PX25" s="22">
        <v>5</v>
      </c>
      <c r="PY25" s="22">
        <v>0</v>
      </c>
      <c r="PZ25" s="22">
        <v>0</v>
      </c>
      <c r="QA25" s="22">
        <v>19</v>
      </c>
      <c r="QB25" s="22">
        <v>4</v>
      </c>
      <c r="QC25" s="22">
        <v>13</v>
      </c>
      <c r="QD25" s="22">
        <v>2</v>
      </c>
      <c r="QE25" s="22">
        <v>0</v>
      </c>
      <c r="QF25" s="22">
        <v>19</v>
      </c>
      <c r="QG25" s="22">
        <v>16</v>
      </c>
      <c r="QH25" s="22">
        <v>3</v>
      </c>
      <c r="QI25" s="22">
        <v>0</v>
      </c>
      <c r="QJ25" s="22">
        <v>0</v>
      </c>
      <c r="QK25" s="22">
        <v>19</v>
      </c>
      <c r="QL25" s="22">
        <v>7</v>
      </c>
      <c r="QM25" s="22">
        <v>12</v>
      </c>
      <c r="QN25" s="22">
        <v>0</v>
      </c>
      <c r="QO25" s="22">
        <v>0</v>
      </c>
      <c r="QP25" s="22">
        <v>19</v>
      </c>
      <c r="QQ25" s="22">
        <v>13</v>
      </c>
      <c r="QR25" s="22">
        <v>6</v>
      </c>
      <c r="QS25" s="22">
        <v>0</v>
      </c>
      <c r="QT25" s="22">
        <v>0</v>
      </c>
      <c r="QU25" s="22">
        <v>19</v>
      </c>
      <c r="QV25" s="22">
        <v>5</v>
      </c>
      <c r="QW25" s="22">
        <v>13</v>
      </c>
      <c r="QX25" s="22">
        <v>1</v>
      </c>
      <c r="QY25" s="22">
        <v>0</v>
      </c>
      <c r="QZ25" s="22">
        <v>19</v>
      </c>
      <c r="RA25" s="22">
        <v>5</v>
      </c>
      <c r="RB25" s="22">
        <v>2</v>
      </c>
      <c r="RC25" s="22">
        <v>3</v>
      </c>
      <c r="RD25" s="22">
        <v>0</v>
      </c>
      <c r="RE25" s="22">
        <v>9</v>
      </c>
      <c r="RF25" s="22">
        <v>0</v>
      </c>
      <c r="RG25" s="22">
        <v>0</v>
      </c>
      <c r="RH25" s="22">
        <v>19</v>
      </c>
      <c r="RI25" s="22">
        <v>3</v>
      </c>
      <c r="RJ25" s="22">
        <v>3</v>
      </c>
      <c r="RK25" s="22">
        <v>2</v>
      </c>
      <c r="RL25" s="22">
        <v>7</v>
      </c>
      <c r="RM25" s="22">
        <v>1</v>
      </c>
      <c r="RN25" s="22">
        <v>3</v>
      </c>
      <c r="RO25" s="22">
        <v>63.75</v>
      </c>
      <c r="RP25" s="22">
        <v>19</v>
      </c>
      <c r="RQ25" s="22">
        <v>0</v>
      </c>
      <c r="RR25" s="22">
        <v>4</v>
      </c>
      <c r="RS25" s="22">
        <v>9</v>
      </c>
      <c r="RT25" s="22">
        <v>11</v>
      </c>
      <c r="RU25" s="22">
        <v>16</v>
      </c>
      <c r="RV25" s="22">
        <v>13</v>
      </c>
      <c r="RW25" s="22">
        <v>3</v>
      </c>
      <c r="RX25" s="22">
        <v>0</v>
      </c>
    </row>
    <row r="26" spans="1:492" ht="15" customHeight="1" x14ac:dyDescent="0.15">
      <c r="A26" s="3" t="s">
        <v>467</v>
      </c>
      <c r="B26" s="26" t="s">
        <v>332</v>
      </c>
      <c r="C26" s="22">
        <v>7</v>
      </c>
      <c r="D26" s="22">
        <v>0</v>
      </c>
      <c r="E26" s="22">
        <v>7</v>
      </c>
      <c r="F26" s="22">
        <v>0</v>
      </c>
      <c r="G26" s="22">
        <v>0</v>
      </c>
      <c r="H26" s="22">
        <v>0</v>
      </c>
      <c r="I26" s="22">
        <v>0</v>
      </c>
      <c r="J26" s="22">
        <v>0</v>
      </c>
      <c r="K26" s="22">
        <v>7</v>
      </c>
      <c r="L26" s="22">
        <v>4</v>
      </c>
      <c r="M26" s="22">
        <v>1</v>
      </c>
      <c r="N26" s="22">
        <v>1</v>
      </c>
      <c r="O26" s="22">
        <v>4</v>
      </c>
      <c r="P26" s="22">
        <v>1</v>
      </c>
      <c r="Q26" s="22">
        <v>0</v>
      </c>
      <c r="R26" s="22">
        <v>7</v>
      </c>
      <c r="S26" s="22">
        <v>0</v>
      </c>
      <c r="T26" s="22">
        <v>0</v>
      </c>
      <c r="U26" s="22">
        <v>0</v>
      </c>
      <c r="V26" s="22">
        <v>2</v>
      </c>
      <c r="W26" s="22">
        <v>0</v>
      </c>
      <c r="X26" s="22">
        <v>2</v>
      </c>
      <c r="Y26" s="22">
        <v>2</v>
      </c>
      <c r="Z26" s="22">
        <v>1</v>
      </c>
      <c r="AA26" s="22">
        <v>9166.6666666666661</v>
      </c>
      <c r="AB26" s="22">
        <v>7</v>
      </c>
      <c r="AC26" s="22">
        <v>2</v>
      </c>
      <c r="AD26" s="22">
        <v>1</v>
      </c>
      <c r="AE26" s="22">
        <v>3</v>
      </c>
      <c r="AF26" s="22">
        <v>1</v>
      </c>
      <c r="AG26" s="22">
        <v>0</v>
      </c>
      <c r="AH26" s="22">
        <v>0</v>
      </c>
      <c r="AI26" s="22">
        <v>3.1428571428571428</v>
      </c>
      <c r="AJ26" s="22">
        <v>7</v>
      </c>
      <c r="AK26" s="22">
        <v>3</v>
      </c>
      <c r="AL26" s="22">
        <v>1</v>
      </c>
      <c r="AM26" s="22">
        <v>1</v>
      </c>
      <c r="AN26" s="22">
        <v>1</v>
      </c>
      <c r="AO26" s="22">
        <v>1</v>
      </c>
      <c r="AP26" s="22">
        <v>0</v>
      </c>
      <c r="AQ26" s="22">
        <v>2.8571428571428572</v>
      </c>
      <c r="AR26" s="22">
        <v>7</v>
      </c>
      <c r="AS26" s="22">
        <v>0</v>
      </c>
      <c r="AT26" s="22">
        <v>0</v>
      </c>
      <c r="AU26" s="22">
        <v>1</v>
      </c>
      <c r="AV26" s="22">
        <v>4</v>
      </c>
      <c r="AW26" s="22">
        <v>1</v>
      </c>
      <c r="AX26" s="22">
        <v>1</v>
      </c>
      <c r="AY26" s="22">
        <v>0</v>
      </c>
      <c r="AZ26" s="22">
        <v>0</v>
      </c>
      <c r="BA26" s="22">
        <v>26</v>
      </c>
      <c r="BB26" s="22">
        <v>7</v>
      </c>
      <c r="BC26" s="22">
        <v>0</v>
      </c>
      <c r="BD26" s="22">
        <v>0</v>
      </c>
      <c r="BE26" s="22">
        <v>0</v>
      </c>
      <c r="BF26" s="22">
        <v>2</v>
      </c>
      <c r="BG26" s="22">
        <v>1</v>
      </c>
      <c r="BH26" s="22">
        <v>2</v>
      </c>
      <c r="BI26" s="22">
        <v>1</v>
      </c>
      <c r="BJ26" s="22">
        <v>1</v>
      </c>
      <c r="BK26" s="22">
        <v>13.166666666666666</v>
      </c>
      <c r="BL26" s="22">
        <v>7</v>
      </c>
      <c r="BM26" s="22">
        <v>1</v>
      </c>
      <c r="BN26" s="22">
        <v>2</v>
      </c>
      <c r="BO26" s="22">
        <v>2</v>
      </c>
      <c r="BP26" s="22">
        <v>1</v>
      </c>
      <c r="BQ26" s="22">
        <v>1</v>
      </c>
      <c r="BR26" s="22">
        <v>1.6666666666666667</v>
      </c>
      <c r="BS26" s="22">
        <v>7</v>
      </c>
      <c r="BT26" s="22">
        <v>3</v>
      </c>
      <c r="BU26" s="22">
        <v>1</v>
      </c>
      <c r="BV26" s="22">
        <v>1</v>
      </c>
      <c r="BW26" s="22">
        <v>1</v>
      </c>
      <c r="BX26" s="22">
        <v>1</v>
      </c>
      <c r="BY26" s="22">
        <v>1.1666666666666667</v>
      </c>
      <c r="BZ26" s="22">
        <v>7</v>
      </c>
      <c r="CA26" s="22">
        <v>3</v>
      </c>
      <c r="CB26" s="22">
        <v>2</v>
      </c>
      <c r="CC26" s="22">
        <v>0</v>
      </c>
      <c r="CD26" s="22">
        <v>1</v>
      </c>
      <c r="CE26" s="22">
        <v>1</v>
      </c>
      <c r="CF26" s="22">
        <v>1</v>
      </c>
      <c r="CG26" s="22">
        <v>7</v>
      </c>
      <c r="CH26" s="22">
        <v>2</v>
      </c>
      <c r="CI26" s="22">
        <v>1</v>
      </c>
      <c r="CJ26" s="22">
        <v>0</v>
      </c>
      <c r="CK26" s="22">
        <v>3</v>
      </c>
      <c r="CL26" s="22">
        <v>1</v>
      </c>
      <c r="CM26" s="22">
        <v>3</v>
      </c>
      <c r="CN26" s="22">
        <v>7</v>
      </c>
      <c r="CO26" s="22">
        <v>0</v>
      </c>
      <c r="CP26" s="22">
        <v>0</v>
      </c>
      <c r="CQ26" s="22">
        <v>0</v>
      </c>
      <c r="CR26" s="22">
        <v>2</v>
      </c>
      <c r="CS26" s="22">
        <v>2</v>
      </c>
      <c r="CT26" s="22">
        <v>2</v>
      </c>
      <c r="CU26" s="22">
        <v>1</v>
      </c>
      <c r="CV26" s="22">
        <v>6.833333333333333</v>
      </c>
      <c r="CW26" s="22">
        <v>7</v>
      </c>
      <c r="CX26" s="22">
        <v>0</v>
      </c>
      <c r="CY26" s="22">
        <v>1</v>
      </c>
      <c r="CZ26" s="22">
        <v>1</v>
      </c>
      <c r="DA26" s="22">
        <v>1</v>
      </c>
      <c r="DB26" s="22">
        <v>2</v>
      </c>
      <c r="DC26" s="22">
        <v>0</v>
      </c>
      <c r="DD26" s="22">
        <v>1</v>
      </c>
      <c r="DE26" s="22">
        <v>1</v>
      </c>
      <c r="DF26" s="22">
        <v>91.20308778845363</v>
      </c>
      <c r="DG26" s="22">
        <v>7</v>
      </c>
      <c r="DH26" s="22">
        <v>4</v>
      </c>
      <c r="DI26" s="22">
        <v>5</v>
      </c>
      <c r="DJ26" s="22">
        <v>5</v>
      </c>
      <c r="DK26" s="22">
        <v>5</v>
      </c>
      <c r="DL26" s="22">
        <v>6</v>
      </c>
      <c r="DM26" s="22">
        <v>6</v>
      </c>
      <c r="DN26" s="22">
        <v>6</v>
      </c>
      <c r="DO26" s="22">
        <v>6</v>
      </c>
      <c r="DP26" s="22">
        <v>4</v>
      </c>
      <c r="DQ26" s="22">
        <v>5</v>
      </c>
      <c r="DR26" s="22">
        <v>2</v>
      </c>
      <c r="DS26" s="22">
        <v>1</v>
      </c>
      <c r="DT26" s="22">
        <v>7</v>
      </c>
      <c r="DU26" s="22">
        <v>0</v>
      </c>
      <c r="DV26" s="22">
        <v>1</v>
      </c>
      <c r="DW26" s="22">
        <v>0</v>
      </c>
      <c r="DX26" s="22">
        <v>1</v>
      </c>
      <c r="DY26" s="22">
        <v>1</v>
      </c>
      <c r="DZ26" s="22">
        <v>2</v>
      </c>
      <c r="EA26" s="22">
        <v>2</v>
      </c>
      <c r="EB26" s="22">
        <v>245.8</v>
      </c>
      <c r="EC26" s="22">
        <v>7</v>
      </c>
      <c r="ED26" s="22">
        <v>1</v>
      </c>
      <c r="EE26" s="22">
        <v>0</v>
      </c>
      <c r="EF26" s="22">
        <v>0</v>
      </c>
      <c r="EG26" s="22">
        <v>2</v>
      </c>
      <c r="EH26" s="22">
        <v>1</v>
      </c>
      <c r="EI26" s="22">
        <v>1</v>
      </c>
      <c r="EJ26" s="22">
        <v>2</v>
      </c>
      <c r="EK26" s="22">
        <v>1817.6</v>
      </c>
      <c r="EL26" s="22">
        <v>7</v>
      </c>
      <c r="EM26" s="22">
        <v>1</v>
      </c>
      <c r="EN26" s="22">
        <v>6</v>
      </c>
      <c r="EO26" s="22">
        <v>0</v>
      </c>
      <c r="EP26" s="22">
        <v>7</v>
      </c>
      <c r="EQ26" s="22">
        <v>0</v>
      </c>
      <c r="ER26" s="22">
        <v>7</v>
      </c>
      <c r="ES26" s="22">
        <v>0</v>
      </c>
      <c r="ET26" s="22">
        <v>7</v>
      </c>
      <c r="EU26" s="22">
        <v>4</v>
      </c>
      <c r="EV26" s="22">
        <v>0</v>
      </c>
      <c r="EW26" s="22">
        <v>2</v>
      </c>
      <c r="EX26" s="22">
        <v>1</v>
      </c>
      <c r="EY26" s="22">
        <v>0</v>
      </c>
      <c r="EZ26" s="22">
        <v>4</v>
      </c>
      <c r="FA26" s="22">
        <v>1</v>
      </c>
      <c r="FB26" s="22">
        <v>0</v>
      </c>
      <c r="FC26" s="22">
        <v>1</v>
      </c>
      <c r="FD26" s="22">
        <v>2</v>
      </c>
      <c r="FE26" s="22">
        <v>0</v>
      </c>
      <c r="FF26" s="22">
        <v>0</v>
      </c>
      <c r="FG26" s="22">
        <v>2</v>
      </c>
      <c r="FH26" s="22">
        <v>0</v>
      </c>
      <c r="FI26" s="22">
        <v>2</v>
      </c>
      <c r="FJ26" s="22">
        <v>0</v>
      </c>
      <c r="FK26" s="22">
        <v>0</v>
      </c>
      <c r="FL26" s="22">
        <v>1</v>
      </c>
      <c r="FM26" s="22">
        <v>1</v>
      </c>
      <c r="FN26" s="22">
        <v>1</v>
      </c>
      <c r="FO26" s="22">
        <v>1</v>
      </c>
      <c r="FP26" s="22">
        <v>0</v>
      </c>
      <c r="FQ26" s="22">
        <v>7</v>
      </c>
      <c r="FR26" s="22">
        <v>0</v>
      </c>
      <c r="FS26" s="22">
        <v>0</v>
      </c>
      <c r="FT26" s="22">
        <v>0</v>
      </c>
      <c r="FU26" s="22">
        <v>1</v>
      </c>
      <c r="FV26" s="22">
        <v>1</v>
      </c>
      <c r="FW26" s="22">
        <v>3</v>
      </c>
      <c r="FX26" s="22">
        <v>1</v>
      </c>
      <c r="FY26" s="22">
        <v>1</v>
      </c>
      <c r="FZ26" s="22">
        <v>166.5</v>
      </c>
      <c r="GA26" s="22">
        <v>7</v>
      </c>
      <c r="GB26" s="22">
        <v>0</v>
      </c>
      <c r="GC26" s="22">
        <v>2</v>
      </c>
      <c r="GD26" s="22">
        <v>0</v>
      </c>
      <c r="GE26" s="22">
        <v>1</v>
      </c>
      <c r="GF26" s="22">
        <v>1</v>
      </c>
      <c r="GG26" s="22">
        <v>1</v>
      </c>
      <c r="GH26" s="22">
        <v>2</v>
      </c>
      <c r="GI26" s="22">
        <v>26.6</v>
      </c>
      <c r="GJ26" s="22">
        <v>7</v>
      </c>
      <c r="GK26" s="22">
        <v>0</v>
      </c>
      <c r="GL26" s="22">
        <v>3</v>
      </c>
      <c r="GM26" s="22">
        <v>2</v>
      </c>
      <c r="GN26" s="22">
        <v>0</v>
      </c>
      <c r="GO26" s="22">
        <v>0</v>
      </c>
      <c r="GP26" s="22">
        <v>0</v>
      </c>
      <c r="GQ26" s="22">
        <v>2</v>
      </c>
      <c r="GR26" s="22">
        <v>13.034586466165413</v>
      </c>
      <c r="GS26" s="22">
        <v>7</v>
      </c>
      <c r="GT26" s="22">
        <v>0</v>
      </c>
      <c r="GU26" s="22">
        <v>0</v>
      </c>
      <c r="GV26" s="22">
        <v>1</v>
      </c>
      <c r="GW26" s="22">
        <v>1</v>
      </c>
      <c r="GX26" s="22">
        <v>2</v>
      </c>
      <c r="GY26" s="22">
        <v>1</v>
      </c>
      <c r="GZ26" s="22">
        <v>2</v>
      </c>
      <c r="HA26" s="22">
        <v>51</v>
      </c>
      <c r="HB26" s="22">
        <v>7</v>
      </c>
      <c r="HC26" s="22">
        <v>0</v>
      </c>
      <c r="HD26" s="22">
        <v>2</v>
      </c>
      <c r="HE26" s="22">
        <v>0</v>
      </c>
      <c r="HF26" s="22">
        <v>3</v>
      </c>
      <c r="HG26" s="22">
        <v>0</v>
      </c>
      <c r="HH26" s="22">
        <v>2</v>
      </c>
      <c r="HI26" s="22">
        <v>71.516697930843804</v>
      </c>
      <c r="HJ26" s="22">
        <v>7</v>
      </c>
      <c r="HK26" s="22">
        <v>0</v>
      </c>
      <c r="HL26" s="22">
        <v>1</v>
      </c>
      <c r="HM26" s="22">
        <v>2</v>
      </c>
      <c r="HN26" s="22">
        <v>2</v>
      </c>
      <c r="HO26" s="22">
        <v>0</v>
      </c>
      <c r="HP26" s="22">
        <v>2</v>
      </c>
      <c r="HQ26" s="22">
        <v>28.483302069156203</v>
      </c>
      <c r="HR26" s="22">
        <v>7</v>
      </c>
      <c r="HS26" s="22">
        <v>0</v>
      </c>
      <c r="HT26" s="22">
        <v>1</v>
      </c>
      <c r="HU26" s="22">
        <v>1</v>
      </c>
      <c r="HV26" s="22">
        <v>1</v>
      </c>
      <c r="HW26" s="22">
        <v>2</v>
      </c>
      <c r="HX26" s="22">
        <v>1</v>
      </c>
      <c r="HY26" s="22">
        <v>0</v>
      </c>
      <c r="HZ26" s="22">
        <v>1</v>
      </c>
      <c r="IA26" s="22">
        <v>65.666666666666671</v>
      </c>
      <c r="IB26" s="22">
        <v>7</v>
      </c>
      <c r="IC26" s="22">
        <v>0</v>
      </c>
      <c r="ID26" s="22">
        <v>3</v>
      </c>
      <c r="IE26" s="22">
        <v>2</v>
      </c>
      <c r="IF26" s="22">
        <v>1</v>
      </c>
      <c r="IG26" s="22">
        <v>0</v>
      </c>
      <c r="IH26" s="22">
        <v>1</v>
      </c>
      <c r="II26" s="22">
        <v>36.938132225587822</v>
      </c>
      <c r="IJ26" s="22">
        <v>7</v>
      </c>
      <c r="IK26" s="22">
        <v>0</v>
      </c>
      <c r="IL26" s="22">
        <v>0</v>
      </c>
      <c r="IM26" s="22">
        <v>0</v>
      </c>
      <c r="IN26" s="22">
        <v>0</v>
      </c>
      <c r="IO26" s="22">
        <v>0</v>
      </c>
      <c r="IP26" s="22">
        <v>2</v>
      </c>
      <c r="IQ26" s="22">
        <v>2</v>
      </c>
      <c r="IR26" s="22">
        <v>3</v>
      </c>
      <c r="IS26" s="22">
        <v>297.25</v>
      </c>
      <c r="IT26" s="22">
        <v>7</v>
      </c>
      <c r="IU26" s="22">
        <v>6</v>
      </c>
      <c r="IV26" s="22">
        <v>0</v>
      </c>
      <c r="IW26" s="22">
        <v>1</v>
      </c>
      <c r="IX26" s="22">
        <v>7</v>
      </c>
      <c r="IY26" s="22">
        <v>0</v>
      </c>
      <c r="IZ26" s="22">
        <v>0</v>
      </c>
      <c r="JA26" s="22">
        <v>1</v>
      </c>
      <c r="JB26" s="22">
        <v>1</v>
      </c>
      <c r="JC26" s="22">
        <v>1</v>
      </c>
      <c r="JD26" s="22">
        <v>1</v>
      </c>
      <c r="JE26" s="22">
        <v>1</v>
      </c>
      <c r="JF26" s="22">
        <v>2</v>
      </c>
      <c r="JG26" s="22">
        <v>59.4</v>
      </c>
      <c r="JH26" s="22">
        <v>7</v>
      </c>
      <c r="JI26" s="22">
        <v>0</v>
      </c>
      <c r="JJ26" s="22">
        <v>1</v>
      </c>
      <c r="JK26" s="22">
        <v>2</v>
      </c>
      <c r="JL26" s="22">
        <v>2</v>
      </c>
      <c r="JM26" s="22">
        <v>2</v>
      </c>
      <c r="JN26" s="22">
        <v>91.836546281845557</v>
      </c>
      <c r="JO26" s="22">
        <v>7</v>
      </c>
      <c r="JP26" s="22">
        <v>1</v>
      </c>
      <c r="JQ26" s="22">
        <v>2</v>
      </c>
      <c r="JR26" s="22">
        <v>3</v>
      </c>
      <c r="JS26" s="22">
        <v>1</v>
      </c>
      <c r="JT26" s="22">
        <v>7</v>
      </c>
      <c r="JU26" s="22">
        <v>5</v>
      </c>
      <c r="JV26" s="22">
        <v>1</v>
      </c>
      <c r="JW26" s="22">
        <v>1</v>
      </c>
      <c r="JX26" s="22">
        <v>7</v>
      </c>
      <c r="JY26" s="22">
        <v>0</v>
      </c>
      <c r="JZ26" s="22">
        <v>0</v>
      </c>
      <c r="KA26" s="22">
        <v>1</v>
      </c>
      <c r="KB26" s="22">
        <v>1</v>
      </c>
      <c r="KC26" s="22">
        <v>1</v>
      </c>
      <c r="KD26" s="22">
        <v>1</v>
      </c>
      <c r="KE26" s="22">
        <v>1</v>
      </c>
      <c r="KF26" s="22">
        <v>2</v>
      </c>
      <c r="KG26" s="22">
        <v>65.599999999999994</v>
      </c>
      <c r="KH26" s="22">
        <v>7</v>
      </c>
      <c r="KI26" s="22">
        <v>0</v>
      </c>
      <c r="KJ26" s="22">
        <v>1</v>
      </c>
      <c r="KK26" s="22">
        <v>1</v>
      </c>
      <c r="KL26" s="22">
        <v>3</v>
      </c>
      <c r="KM26" s="22">
        <v>2</v>
      </c>
      <c r="KN26" s="22">
        <v>90.611940298507463</v>
      </c>
      <c r="KO26" s="22">
        <v>7</v>
      </c>
      <c r="KP26" s="22">
        <v>5</v>
      </c>
      <c r="KQ26" s="22">
        <v>2</v>
      </c>
      <c r="KR26" s="22">
        <v>0</v>
      </c>
      <c r="KS26" s="22">
        <v>2</v>
      </c>
      <c r="KT26" s="22">
        <v>429</v>
      </c>
      <c r="KU26" s="22">
        <v>120</v>
      </c>
      <c r="KV26" s="22">
        <v>121</v>
      </c>
      <c r="KW26" s="22">
        <v>135</v>
      </c>
      <c r="KX26" s="22">
        <v>0</v>
      </c>
      <c r="KY26" s="22">
        <v>20</v>
      </c>
      <c r="KZ26" s="22">
        <v>1</v>
      </c>
      <c r="LA26" s="22">
        <v>3</v>
      </c>
      <c r="LB26" s="22">
        <v>6</v>
      </c>
      <c r="LC26" s="22">
        <v>9</v>
      </c>
      <c r="LD26" s="22">
        <v>0</v>
      </c>
      <c r="LE26" s="22">
        <v>9</v>
      </c>
      <c r="LF26" s="22">
        <v>5</v>
      </c>
      <c r="LG26" s="22">
        <v>0</v>
      </c>
      <c r="LH26" s="22">
        <v>295</v>
      </c>
      <c r="LI26" s="22">
        <v>10</v>
      </c>
      <c r="LJ26" s="22">
        <v>4</v>
      </c>
      <c r="LK26" s="22">
        <v>78</v>
      </c>
      <c r="LL26" s="22">
        <v>84</v>
      </c>
      <c r="LM26" s="22">
        <v>98</v>
      </c>
      <c r="LN26" s="22">
        <v>13</v>
      </c>
      <c r="LO26" s="22">
        <v>1</v>
      </c>
      <c r="LP26" s="22">
        <v>5</v>
      </c>
      <c r="LQ26" s="22">
        <v>2</v>
      </c>
      <c r="LR26" s="22">
        <v>7</v>
      </c>
      <c r="LS26" s="22">
        <v>1</v>
      </c>
      <c r="LT26" s="22">
        <v>0</v>
      </c>
      <c r="LU26" s="22">
        <v>0</v>
      </c>
      <c r="LV26" s="22">
        <v>5</v>
      </c>
      <c r="LW26" s="22">
        <v>0</v>
      </c>
      <c r="LX26" s="22">
        <v>1</v>
      </c>
      <c r="LY26" s="22">
        <v>77.166666666666671</v>
      </c>
      <c r="LZ26" s="22">
        <v>7</v>
      </c>
      <c r="MA26" s="22">
        <v>7</v>
      </c>
      <c r="MB26" s="22">
        <v>6</v>
      </c>
      <c r="MC26" s="22">
        <v>6</v>
      </c>
      <c r="MD26" s="22">
        <v>6</v>
      </c>
      <c r="ME26" s="22">
        <v>6</v>
      </c>
      <c r="MF26" s="22">
        <v>7</v>
      </c>
      <c r="MG26" s="22">
        <v>7</v>
      </c>
      <c r="MH26" s="22">
        <v>7</v>
      </c>
      <c r="MI26" s="22">
        <v>7</v>
      </c>
      <c r="MJ26" s="22">
        <v>4</v>
      </c>
      <c r="MK26" s="22">
        <v>4</v>
      </c>
      <c r="ML26" s="22">
        <v>4</v>
      </c>
      <c r="MM26" s="22">
        <v>1</v>
      </c>
      <c r="MN26" s="22">
        <v>7</v>
      </c>
      <c r="MO26" s="22">
        <v>7</v>
      </c>
      <c r="MP26" s="22">
        <v>7</v>
      </c>
      <c r="MQ26" s="22">
        <v>3</v>
      </c>
      <c r="MR26" s="22">
        <v>0</v>
      </c>
      <c r="MS26" s="22">
        <v>7</v>
      </c>
      <c r="MT26" s="22">
        <v>3</v>
      </c>
      <c r="MU26" s="22">
        <v>2</v>
      </c>
      <c r="MV26" s="22">
        <v>6</v>
      </c>
      <c r="MW26" s="22">
        <v>0</v>
      </c>
      <c r="MX26" s="22">
        <v>7</v>
      </c>
      <c r="MY26" s="22">
        <v>3</v>
      </c>
      <c r="MZ26" s="22">
        <v>2</v>
      </c>
      <c r="NA26" s="22">
        <v>0</v>
      </c>
      <c r="NB26" s="22">
        <v>2</v>
      </c>
      <c r="NC26" s="22">
        <v>7</v>
      </c>
      <c r="ND26" s="22">
        <v>4</v>
      </c>
      <c r="NE26" s="22">
        <v>2</v>
      </c>
      <c r="NF26" s="22">
        <v>0</v>
      </c>
      <c r="NG26" s="22">
        <v>1</v>
      </c>
      <c r="NH26" s="22">
        <v>7</v>
      </c>
      <c r="NI26" s="22">
        <v>7</v>
      </c>
      <c r="NJ26" s="22">
        <v>0</v>
      </c>
      <c r="NK26" s="22">
        <v>0</v>
      </c>
      <c r="NL26" s="22">
        <v>0</v>
      </c>
      <c r="NM26" s="22">
        <v>0</v>
      </c>
      <c r="NN26" s="22">
        <v>7</v>
      </c>
      <c r="NO26" s="22">
        <v>7</v>
      </c>
      <c r="NP26" s="22">
        <v>0</v>
      </c>
      <c r="NQ26" s="22">
        <v>0</v>
      </c>
      <c r="NR26" s="22">
        <v>0</v>
      </c>
      <c r="NS26" s="22">
        <v>0</v>
      </c>
      <c r="NT26" s="22">
        <v>0</v>
      </c>
      <c r="NU26" s="22">
        <v>7</v>
      </c>
      <c r="NV26" s="22">
        <v>6</v>
      </c>
      <c r="NW26" s="22">
        <v>1</v>
      </c>
      <c r="NX26" s="22">
        <v>0</v>
      </c>
      <c r="NY26" s="22">
        <v>7</v>
      </c>
      <c r="NZ26" s="22">
        <v>1</v>
      </c>
      <c r="OA26" s="22">
        <v>0</v>
      </c>
      <c r="OB26" s="22">
        <v>0</v>
      </c>
      <c r="OC26" s="22">
        <v>1</v>
      </c>
      <c r="OD26" s="22">
        <v>0</v>
      </c>
      <c r="OE26" s="22">
        <v>4</v>
      </c>
      <c r="OF26" s="22">
        <v>1</v>
      </c>
      <c r="OG26" s="22">
        <v>7</v>
      </c>
      <c r="OH26" s="22">
        <v>1</v>
      </c>
      <c r="OI26" s="22">
        <v>2</v>
      </c>
      <c r="OJ26" s="22">
        <v>0</v>
      </c>
      <c r="OK26" s="22">
        <v>0</v>
      </c>
      <c r="OL26" s="22">
        <v>3</v>
      </c>
      <c r="OM26" s="22">
        <v>0</v>
      </c>
      <c r="ON26" s="22">
        <v>1</v>
      </c>
      <c r="OO26" s="22">
        <v>7</v>
      </c>
      <c r="OP26" s="22">
        <v>2</v>
      </c>
      <c r="OQ26" s="22">
        <v>1</v>
      </c>
      <c r="OR26" s="22">
        <v>0</v>
      </c>
      <c r="OS26" s="22">
        <v>0</v>
      </c>
      <c r="OT26" s="22">
        <v>3</v>
      </c>
      <c r="OU26" s="22">
        <v>0</v>
      </c>
      <c r="OV26" s="22">
        <v>1</v>
      </c>
      <c r="OW26" s="22">
        <v>7</v>
      </c>
      <c r="OX26" s="22">
        <v>5</v>
      </c>
      <c r="OY26" s="22">
        <v>1</v>
      </c>
      <c r="OZ26" s="22">
        <v>0</v>
      </c>
      <c r="PA26" s="22">
        <v>1</v>
      </c>
      <c r="PB26" s="22">
        <v>7</v>
      </c>
      <c r="PC26" s="22">
        <v>5</v>
      </c>
      <c r="PD26" s="22">
        <v>1</v>
      </c>
      <c r="PE26" s="22">
        <v>0</v>
      </c>
      <c r="PF26" s="22">
        <v>1</v>
      </c>
      <c r="PG26" s="22">
        <v>7</v>
      </c>
      <c r="PH26" s="22">
        <v>5</v>
      </c>
      <c r="PI26" s="22">
        <v>1</v>
      </c>
      <c r="PJ26" s="22">
        <v>0</v>
      </c>
      <c r="PK26" s="22">
        <v>1</v>
      </c>
      <c r="PL26" s="22">
        <v>7</v>
      </c>
      <c r="PM26" s="22">
        <v>5</v>
      </c>
      <c r="PN26" s="22">
        <v>1</v>
      </c>
      <c r="PO26" s="22">
        <v>0</v>
      </c>
      <c r="PP26" s="22">
        <v>1</v>
      </c>
      <c r="PQ26" s="22">
        <v>7</v>
      </c>
      <c r="PR26" s="22">
        <v>2</v>
      </c>
      <c r="PS26" s="22">
        <v>4</v>
      </c>
      <c r="PT26" s="22">
        <v>0</v>
      </c>
      <c r="PU26" s="22">
        <v>1</v>
      </c>
      <c r="PV26" s="22">
        <v>7</v>
      </c>
      <c r="PW26" s="22">
        <v>3</v>
      </c>
      <c r="PX26" s="22">
        <v>3</v>
      </c>
      <c r="PY26" s="22">
        <v>0</v>
      </c>
      <c r="PZ26" s="22">
        <v>1</v>
      </c>
      <c r="QA26" s="22">
        <v>7</v>
      </c>
      <c r="QB26" s="22">
        <v>0</v>
      </c>
      <c r="QC26" s="22">
        <v>3</v>
      </c>
      <c r="QD26" s="22">
        <v>3</v>
      </c>
      <c r="QE26" s="22">
        <v>1</v>
      </c>
      <c r="QF26" s="22">
        <v>7</v>
      </c>
      <c r="QG26" s="22">
        <v>5</v>
      </c>
      <c r="QH26" s="22">
        <v>1</v>
      </c>
      <c r="QI26" s="22">
        <v>0</v>
      </c>
      <c r="QJ26" s="22">
        <v>1</v>
      </c>
      <c r="QK26" s="22">
        <v>7</v>
      </c>
      <c r="QL26" s="22">
        <v>3</v>
      </c>
      <c r="QM26" s="22">
        <v>3</v>
      </c>
      <c r="QN26" s="22">
        <v>0</v>
      </c>
      <c r="QO26" s="22">
        <v>1</v>
      </c>
      <c r="QP26" s="22">
        <v>7</v>
      </c>
      <c r="QQ26" s="22">
        <v>3</v>
      </c>
      <c r="QR26" s="22">
        <v>2</v>
      </c>
      <c r="QS26" s="22">
        <v>1</v>
      </c>
      <c r="QT26" s="22">
        <v>1</v>
      </c>
      <c r="QU26" s="22">
        <v>7</v>
      </c>
      <c r="QV26" s="22">
        <v>0</v>
      </c>
      <c r="QW26" s="22">
        <v>4</v>
      </c>
      <c r="QX26" s="22">
        <v>2</v>
      </c>
      <c r="QY26" s="22">
        <v>1</v>
      </c>
      <c r="QZ26" s="22">
        <v>7</v>
      </c>
      <c r="RA26" s="22">
        <v>1</v>
      </c>
      <c r="RB26" s="22">
        <v>1</v>
      </c>
      <c r="RC26" s="22">
        <v>2</v>
      </c>
      <c r="RD26" s="22">
        <v>0</v>
      </c>
      <c r="RE26" s="22">
        <v>2</v>
      </c>
      <c r="RF26" s="22">
        <v>0</v>
      </c>
      <c r="RG26" s="22">
        <v>1</v>
      </c>
      <c r="RH26" s="22">
        <v>7</v>
      </c>
      <c r="RI26" s="22">
        <v>1</v>
      </c>
      <c r="RJ26" s="22">
        <v>1</v>
      </c>
      <c r="RK26" s="22">
        <v>1</v>
      </c>
      <c r="RL26" s="22">
        <v>1</v>
      </c>
      <c r="RM26" s="22">
        <v>2</v>
      </c>
      <c r="RN26" s="22">
        <v>1</v>
      </c>
      <c r="RO26" s="22">
        <v>74.166666666666671</v>
      </c>
      <c r="RP26" s="22">
        <v>7</v>
      </c>
      <c r="RQ26" s="22">
        <v>1</v>
      </c>
      <c r="RR26" s="22">
        <v>1</v>
      </c>
      <c r="RS26" s="22">
        <v>2</v>
      </c>
      <c r="RT26" s="22">
        <v>4</v>
      </c>
      <c r="RU26" s="22">
        <v>4</v>
      </c>
      <c r="RV26" s="22">
        <v>2</v>
      </c>
      <c r="RW26" s="22">
        <v>2</v>
      </c>
      <c r="RX26" s="22">
        <v>1</v>
      </c>
    </row>
    <row r="27" spans="1:492" ht="15" customHeight="1" x14ac:dyDescent="0.15">
      <c r="A27" s="3" t="s">
        <v>468</v>
      </c>
      <c r="B27" s="26" t="s">
        <v>333</v>
      </c>
      <c r="C27" s="22">
        <v>20</v>
      </c>
      <c r="D27" s="22">
        <v>0</v>
      </c>
      <c r="E27" s="22">
        <v>0</v>
      </c>
      <c r="F27" s="22">
        <v>20</v>
      </c>
      <c r="G27" s="22">
        <v>0</v>
      </c>
      <c r="H27" s="22">
        <v>0</v>
      </c>
      <c r="I27" s="22">
        <v>0</v>
      </c>
      <c r="J27" s="22">
        <v>0</v>
      </c>
      <c r="K27" s="22">
        <v>20</v>
      </c>
      <c r="L27" s="22">
        <v>5</v>
      </c>
      <c r="M27" s="22">
        <v>3</v>
      </c>
      <c r="N27" s="22">
        <v>5</v>
      </c>
      <c r="O27" s="22">
        <v>7</v>
      </c>
      <c r="P27" s="22">
        <v>4</v>
      </c>
      <c r="Q27" s="22">
        <v>1</v>
      </c>
      <c r="R27" s="22">
        <v>20</v>
      </c>
      <c r="S27" s="22">
        <v>2</v>
      </c>
      <c r="T27" s="22">
        <v>4</v>
      </c>
      <c r="U27" s="22">
        <v>1</v>
      </c>
      <c r="V27" s="22">
        <v>2</v>
      </c>
      <c r="W27" s="22">
        <v>4</v>
      </c>
      <c r="X27" s="22">
        <v>2</v>
      </c>
      <c r="Y27" s="22">
        <v>2</v>
      </c>
      <c r="Z27" s="22">
        <v>3</v>
      </c>
      <c r="AA27" s="22">
        <v>3910.5294117647059</v>
      </c>
      <c r="AB27" s="22">
        <v>20</v>
      </c>
      <c r="AC27" s="22">
        <v>11</v>
      </c>
      <c r="AD27" s="22">
        <v>3</v>
      </c>
      <c r="AE27" s="22">
        <v>2</v>
      </c>
      <c r="AF27" s="22">
        <v>2</v>
      </c>
      <c r="AG27" s="22">
        <v>0</v>
      </c>
      <c r="AH27" s="22">
        <v>2</v>
      </c>
      <c r="AI27" s="22">
        <v>2.2222222222222223</v>
      </c>
      <c r="AJ27" s="22">
        <v>20</v>
      </c>
      <c r="AK27" s="22">
        <v>15</v>
      </c>
      <c r="AL27" s="22">
        <v>1</v>
      </c>
      <c r="AM27" s="22">
        <v>1</v>
      </c>
      <c r="AN27" s="22">
        <v>0</v>
      </c>
      <c r="AO27" s="22">
        <v>1</v>
      </c>
      <c r="AP27" s="22">
        <v>2</v>
      </c>
      <c r="AQ27" s="22">
        <v>1.6111111111111112</v>
      </c>
      <c r="AR27" s="22">
        <v>20</v>
      </c>
      <c r="AS27" s="22">
        <v>3</v>
      </c>
      <c r="AT27" s="22">
        <v>3</v>
      </c>
      <c r="AU27" s="22">
        <v>3</v>
      </c>
      <c r="AV27" s="22">
        <v>4</v>
      </c>
      <c r="AW27" s="22">
        <v>4</v>
      </c>
      <c r="AX27" s="22">
        <v>1</v>
      </c>
      <c r="AY27" s="22">
        <v>1</v>
      </c>
      <c r="AZ27" s="22">
        <v>1</v>
      </c>
      <c r="BA27" s="22">
        <v>17.777777777777779</v>
      </c>
      <c r="BB27" s="22">
        <v>20</v>
      </c>
      <c r="BC27" s="22">
        <v>3</v>
      </c>
      <c r="BD27" s="22">
        <v>1</v>
      </c>
      <c r="BE27" s="22">
        <v>5</v>
      </c>
      <c r="BF27" s="22">
        <v>2</v>
      </c>
      <c r="BG27" s="22">
        <v>3</v>
      </c>
      <c r="BH27" s="22">
        <v>2</v>
      </c>
      <c r="BI27" s="22">
        <v>1</v>
      </c>
      <c r="BJ27" s="22">
        <v>3</v>
      </c>
      <c r="BK27" s="22">
        <v>5.9411764705882355</v>
      </c>
      <c r="BL27" s="22">
        <v>20</v>
      </c>
      <c r="BM27" s="22">
        <v>4</v>
      </c>
      <c r="BN27" s="22">
        <v>7</v>
      </c>
      <c r="BO27" s="22">
        <v>1</v>
      </c>
      <c r="BP27" s="22">
        <v>1</v>
      </c>
      <c r="BQ27" s="22">
        <v>7</v>
      </c>
      <c r="BR27" s="22">
        <v>1.0769230769230769</v>
      </c>
      <c r="BS27" s="22">
        <v>20</v>
      </c>
      <c r="BT27" s="22">
        <v>11</v>
      </c>
      <c r="BU27" s="22">
        <v>2</v>
      </c>
      <c r="BV27" s="22">
        <v>1</v>
      </c>
      <c r="BW27" s="22">
        <v>0</v>
      </c>
      <c r="BX27" s="22">
        <v>6</v>
      </c>
      <c r="BY27" s="22">
        <v>0.2857142857142857</v>
      </c>
      <c r="BZ27" s="22">
        <v>20</v>
      </c>
      <c r="CA27" s="22">
        <v>6</v>
      </c>
      <c r="CB27" s="22">
        <v>5</v>
      </c>
      <c r="CC27" s="22">
        <v>2</v>
      </c>
      <c r="CD27" s="22">
        <v>1</v>
      </c>
      <c r="CE27" s="22">
        <v>6</v>
      </c>
      <c r="CF27" s="22">
        <v>0.9285714285714286</v>
      </c>
      <c r="CG27" s="22">
        <v>20</v>
      </c>
      <c r="CH27" s="22">
        <v>9</v>
      </c>
      <c r="CI27" s="22">
        <v>0</v>
      </c>
      <c r="CJ27" s="22">
        <v>1</v>
      </c>
      <c r="CK27" s="22">
        <v>4</v>
      </c>
      <c r="CL27" s="22">
        <v>6</v>
      </c>
      <c r="CM27" s="22">
        <v>1.6428571428571428</v>
      </c>
      <c r="CN27" s="22">
        <v>20</v>
      </c>
      <c r="CO27" s="22">
        <v>0</v>
      </c>
      <c r="CP27" s="22">
        <v>5</v>
      </c>
      <c r="CQ27" s="22">
        <v>2</v>
      </c>
      <c r="CR27" s="22">
        <v>2</v>
      </c>
      <c r="CS27" s="22">
        <v>3</v>
      </c>
      <c r="CT27" s="22">
        <v>1</v>
      </c>
      <c r="CU27" s="22">
        <v>7</v>
      </c>
      <c r="CV27" s="22">
        <v>3.3846153846153846</v>
      </c>
      <c r="CW27" s="22">
        <v>20</v>
      </c>
      <c r="CX27" s="22">
        <v>0</v>
      </c>
      <c r="CY27" s="22">
        <v>1</v>
      </c>
      <c r="CZ27" s="22">
        <v>1</v>
      </c>
      <c r="DA27" s="22">
        <v>3</v>
      </c>
      <c r="DB27" s="22">
        <v>1</v>
      </c>
      <c r="DC27" s="22">
        <v>5</v>
      </c>
      <c r="DD27" s="22">
        <v>1</v>
      </c>
      <c r="DE27" s="22">
        <v>8</v>
      </c>
      <c r="DF27" s="22">
        <v>80.193070818070808</v>
      </c>
      <c r="DG27" s="22">
        <v>20</v>
      </c>
      <c r="DH27" s="22">
        <v>5</v>
      </c>
      <c r="DI27" s="22">
        <v>11</v>
      </c>
      <c r="DJ27" s="22">
        <v>12</v>
      </c>
      <c r="DK27" s="22">
        <v>9</v>
      </c>
      <c r="DL27" s="22">
        <v>13</v>
      </c>
      <c r="DM27" s="22">
        <v>18</v>
      </c>
      <c r="DN27" s="22">
        <v>20</v>
      </c>
      <c r="DO27" s="22">
        <v>20</v>
      </c>
      <c r="DP27" s="22">
        <v>16</v>
      </c>
      <c r="DQ27" s="22">
        <v>15</v>
      </c>
      <c r="DR27" s="22">
        <v>3</v>
      </c>
      <c r="DS27" s="22">
        <v>0</v>
      </c>
      <c r="DT27" s="22">
        <v>20</v>
      </c>
      <c r="DU27" s="22">
        <v>3</v>
      </c>
      <c r="DV27" s="22">
        <v>3</v>
      </c>
      <c r="DW27" s="22">
        <v>3</v>
      </c>
      <c r="DX27" s="22">
        <v>3</v>
      </c>
      <c r="DY27" s="22">
        <v>4</v>
      </c>
      <c r="DZ27" s="22">
        <v>2</v>
      </c>
      <c r="EA27" s="22">
        <v>2</v>
      </c>
      <c r="EB27" s="22">
        <v>122.72222222222223</v>
      </c>
      <c r="EC27" s="22">
        <v>20</v>
      </c>
      <c r="ED27" s="22">
        <v>3</v>
      </c>
      <c r="EE27" s="22">
        <v>1</v>
      </c>
      <c r="EF27" s="22">
        <v>1</v>
      </c>
      <c r="EG27" s="22">
        <v>6</v>
      </c>
      <c r="EH27" s="22">
        <v>2</v>
      </c>
      <c r="EI27" s="22">
        <v>3</v>
      </c>
      <c r="EJ27" s="22">
        <v>4</v>
      </c>
      <c r="EK27" s="22">
        <v>1545</v>
      </c>
      <c r="EL27" s="22">
        <v>20</v>
      </c>
      <c r="EM27" s="22">
        <v>1</v>
      </c>
      <c r="EN27" s="22">
        <v>19</v>
      </c>
      <c r="EO27" s="22">
        <v>0</v>
      </c>
      <c r="EP27" s="22">
        <v>20</v>
      </c>
      <c r="EQ27" s="22">
        <v>1</v>
      </c>
      <c r="ER27" s="22">
        <v>19</v>
      </c>
      <c r="ES27" s="22">
        <v>0</v>
      </c>
      <c r="ET27" s="22">
        <v>20</v>
      </c>
      <c r="EU27" s="22">
        <v>13</v>
      </c>
      <c r="EV27" s="22">
        <v>2</v>
      </c>
      <c r="EW27" s="22">
        <v>4</v>
      </c>
      <c r="EX27" s="22">
        <v>1</v>
      </c>
      <c r="EY27" s="22">
        <v>0</v>
      </c>
      <c r="EZ27" s="22">
        <v>15</v>
      </c>
      <c r="FA27" s="22">
        <v>5</v>
      </c>
      <c r="FB27" s="22">
        <v>4</v>
      </c>
      <c r="FC27" s="22">
        <v>1</v>
      </c>
      <c r="FD27" s="22">
        <v>1</v>
      </c>
      <c r="FE27" s="22">
        <v>2</v>
      </c>
      <c r="FF27" s="22">
        <v>2</v>
      </c>
      <c r="FG27" s="22">
        <v>4</v>
      </c>
      <c r="FH27" s="22">
        <v>2</v>
      </c>
      <c r="FI27" s="22">
        <v>1</v>
      </c>
      <c r="FJ27" s="22">
        <v>0</v>
      </c>
      <c r="FK27" s="22">
        <v>0</v>
      </c>
      <c r="FL27" s="22">
        <v>0</v>
      </c>
      <c r="FM27" s="22">
        <v>1</v>
      </c>
      <c r="FN27" s="22">
        <v>1</v>
      </c>
      <c r="FO27" s="22">
        <v>1</v>
      </c>
      <c r="FP27" s="22">
        <v>0</v>
      </c>
      <c r="FQ27" s="22">
        <v>20</v>
      </c>
      <c r="FR27" s="22">
        <v>3</v>
      </c>
      <c r="FS27" s="22">
        <v>2</v>
      </c>
      <c r="FT27" s="22">
        <v>4</v>
      </c>
      <c r="FU27" s="22">
        <v>1</v>
      </c>
      <c r="FV27" s="22">
        <v>2</v>
      </c>
      <c r="FW27" s="22">
        <v>5</v>
      </c>
      <c r="FX27" s="22">
        <v>1</v>
      </c>
      <c r="FY27" s="22">
        <v>2</v>
      </c>
      <c r="FZ27" s="22">
        <v>99.111111111111114</v>
      </c>
      <c r="GA27" s="22">
        <v>20</v>
      </c>
      <c r="GB27" s="22">
        <v>6</v>
      </c>
      <c r="GC27" s="22">
        <v>4</v>
      </c>
      <c r="GD27" s="22">
        <v>2</v>
      </c>
      <c r="GE27" s="22">
        <v>5</v>
      </c>
      <c r="GF27" s="22">
        <v>1</v>
      </c>
      <c r="GG27" s="22">
        <v>0</v>
      </c>
      <c r="GH27" s="22">
        <v>2</v>
      </c>
      <c r="GI27" s="22">
        <v>5.5</v>
      </c>
      <c r="GJ27" s="22">
        <v>17</v>
      </c>
      <c r="GK27" s="22">
        <v>3</v>
      </c>
      <c r="GL27" s="22">
        <v>7</v>
      </c>
      <c r="GM27" s="22">
        <v>3</v>
      </c>
      <c r="GN27" s="22">
        <v>0</v>
      </c>
      <c r="GO27" s="22">
        <v>2</v>
      </c>
      <c r="GP27" s="22">
        <v>0</v>
      </c>
      <c r="GQ27" s="22">
        <v>2</v>
      </c>
      <c r="GR27" s="22">
        <v>12.207310022686908</v>
      </c>
      <c r="GS27" s="22">
        <v>20</v>
      </c>
      <c r="GT27" s="22">
        <v>6</v>
      </c>
      <c r="GU27" s="22">
        <v>4</v>
      </c>
      <c r="GV27" s="22">
        <v>1</v>
      </c>
      <c r="GW27" s="22">
        <v>3</v>
      </c>
      <c r="GX27" s="22">
        <v>1</v>
      </c>
      <c r="GY27" s="22">
        <v>2</v>
      </c>
      <c r="GZ27" s="22">
        <v>3</v>
      </c>
      <c r="HA27" s="22">
        <v>41.529411764705884</v>
      </c>
      <c r="HB27" s="22">
        <v>18</v>
      </c>
      <c r="HC27" s="22">
        <v>2</v>
      </c>
      <c r="HD27" s="22">
        <v>3</v>
      </c>
      <c r="HE27" s="22">
        <v>2</v>
      </c>
      <c r="HF27" s="22">
        <v>4</v>
      </c>
      <c r="HG27" s="22">
        <v>4</v>
      </c>
      <c r="HH27" s="22">
        <v>3</v>
      </c>
      <c r="HI27" s="22">
        <v>71.755917220127174</v>
      </c>
      <c r="HJ27" s="22">
        <v>18</v>
      </c>
      <c r="HK27" s="22">
        <v>4</v>
      </c>
      <c r="HL27" s="22">
        <v>2</v>
      </c>
      <c r="HM27" s="22">
        <v>4</v>
      </c>
      <c r="HN27" s="22">
        <v>2</v>
      </c>
      <c r="HO27" s="22">
        <v>3</v>
      </c>
      <c r="HP27" s="22">
        <v>3</v>
      </c>
      <c r="HQ27" s="22">
        <v>28.244082779872819</v>
      </c>
      <c r="HR27" s="22">
        <v>20</v>
      </c>
      <c r="HS27" s="22">
        <v>4</v>
      </c>
      <c r="HT27" s="22">
        <v>5</v>
      </c>
      <c r="HU27" s="22">
        <v>5</v>
      </c>
      <c r="HV27" s="22">
        <v>1</v>
      </c>
      <c r="HW27" s="22">
        <v>1</v>
      </c>
      <c r="HX27" s="22">
        <v>2</v>
      </c>
      <c r="HY27" s="22">
        <v>0</v>
      </c>
      <c r="HZ27" s="22">
        <v>2</v>
      </c>
      <c r="IA27" s="22">
        <v>23.055555555555557</v>
      </c>
      <c r="IB27" s="22">
        <v>17</v>
      </c>
      <c r="IC27" s="22">
        <v>5</v>
      </c>
      <c r="ID27" s="22">
        <v>3</v>
      </c>
      <c r="IE27" s="22">
        <v>6</v>
      </c>
      <c r="IF27" s="22">
        <v>1</v>
      </c>
      <c r="IG27" s="22">
        <v>0</v>
      </c>
      <c r="IH27" s="22">
        <v>2</v>
      </c>
      <c r="II27" s="22">
        <v>27.413248264956316</v>
      </c>
      <c r="IJ27" s="22">
        <v>20</v>
      </c>
      <c r="IK27" s="22">
        <v>3</v>
      </c>
      <c r="IL27" s="22">
        <v>1</v>
      </c>
      <c r="IM27" s="22">
        <v>1</v>
      </c>
      <c r="IN27" s="22">
        <v>2</v>
      </c>
      <c r="IO27" s="22">
        <v>2</v>
      </c>
      <c r="IP27" s="22">
        <v>4</v>
      </c>
      <c r="IQ27" s="22">
        <v>3</v>
      </c>
      <c r="IR27" s="22">
        <v>4</v>
      </c>
      <c r="IS27" s="22">
        <v>165.5625</v>
      </c>
      <c r="IT27" s="22">
        <v>20</v>
      </c>
      <c r="IU27" s="22">
        <v>20</v>
      </c>
      <c r="IV27" s="22">
        <v>0</v>
      </c>
      <c r="IW27" s="22">
        <v>0</v>
      </c>
      <c r="IX27" s="22">
        <v>20</v>
      </c>
      <c r="IY27" s="22">
        <v>4</v>
      </c>
      <c r="IZ27" s="22">
        <v>2</v>
      </c>
      <c r="JA27" s="22">
        <v>2</v>
      </c>
      <c r="JB27" s="22">
        <v>2</v>
      </c>
      <c r="JC27" s="22">
        <v>1</v>
      </c>
      <c r="JD27" s="22">
        <v>2</v>
      </c>
      <c r="JE27" s="22">
        <v>0</v>
      </c>
      <c r="JF27" s="22">
        <v>7</v>
      </c>
      <c r="JG27" s="22">
        <v>18</v>
      </c>
      <c r="JH27" s="22">
        <v>16</v>
      </c>
      <c r="JI27" s="22">
        <v>3</v>
      </c>
      <c r="JJ27" s="22">
        <v>0</v>
      </c>
      <c r="JK27" s="22">
        <v>1</v>
      </c>
      <c r="JL27" s="22">
        <v>5</v>
      </c>
      <c r="JM27" s="22">
        <v>7</v>
      </c>
      <c r="JN27" s="22">
        <v>83.015537639390857</v>
      </c>
      <c r="JO27" s="22">
        <v>20</v>
      </c>
      <c r="JP27" s="22">
        <v>1</v>
      </c>
      <c r="JQ27" s="22">
        <v>5</v>
      </c>
      <c r="JR27" s="22">
        <v>12</v>
      </c>
      <c r="JS27" s="22">
        <v>2</v>
      </c>
      <c r="JT27" s="22">
        <v>20</v>
      </c>
      <c r="JU27" s="22">
        <v>15</v>
      </c>
      <c r="JV27" s="22">
        <v>5</v>
      </c>
      <c r="JW27" s="22">
        <v>0</v>
      </c>
      <c r="JX27" s="22">
        <v>20</v>
      </c>
      <c r="JY27" s="22">
        <v>4</v>
      </c>
      <c r="JZ27" s="22">
        <v>2</v>
      </c>
      <c r="KA27" s="22">
        <v>1</v>
      </c>
      <c r="KB27" s="22">
        <v>2</v>
      </c>
      <c r="KC27" s="22">
        <v>2</v>
      </c>
      <c r="KD27" s="22">
        <v>2</v>
      </c>
      <c r="KE27" s="22">
        <v>0</v>
      </c>
      <c r="KF27" s="22">
        <v>7</v>
      </c>
      <c r="KG27" s="22">
        <v>20.23076923076923</v>
      </c>
      <c r="KH27" s="22">
        <v>16</v>
      </c>
      <c r="KI27" s="22">
        <v>1</v>
      </c>
      <c r="KJ27" s="22">
        <v>0</v>
      </c>
      <c r="KK27" s="22">
        <v>2</v>
      </c>
      <c r="KL27" s="22">
        <v>6</v>
      </c>
      <c r="KM27" s="22">
        <v>7</v>
      </c>
      <c r="KN27" s="22">
        <v>89.047972075495011</v>
      </c>
      <c r="KO27" s="22">
        <v>16</v>
      </c>
      <c r="KP27" s="22">
        <v>14</v>
      </c>
      <c r="KQ27" s="22">
        <v>8</v>
      </c>
      <c r="KR27" s="22">
        <v>2</v>
      </c>
      <c r="KS27" s="22">
        <v>1</v>
      </c>
      <c r="KT27" s="22">
        <v>1249</v>
      </c>
      <c r="KU27" s="22">
        <v>161</v>
      </c>
      <c r="KV27" s="22">
        <v>344</v>
      </c>
      <c r="KW27" s="22">
        <v>635</v>
      </c>
      <c r="KX27" s="22">
        <v>10</v>
      </c>
      <c r="KY27" s="22">
        <v>60</v>
      </c>
      <c r="KZ27" s="22">
        <v>2</v>
      </c>
      <c r="LA27" s="22">
        <v>17</v>
      </c>
      <c r="LB27" s="22">
        <v>18</v>
      </c>
      <c r="LC27" s="22">
        <v>2</v>
      </c>
      <c r="LD27" s="22">
        <v>0</v>
      </c>
      <c r="LE27" s="22">
        <v>0</v>
      </c>
      <c r="LF27" s="22">
        <v>0</v>
      </c>
      <c r="LG27" s="22">
        <v>0</v>
      </c>
      <c r="LH27" s="22">
        <v>750</v>
      </c>
      <c r="LI27" s="22">
        <v>1</v>
      </c>
      <c r="LJ27" s="22">
        <v>0</v>
      </c>
      <c r="LK27" s="22">
        <v>426</v>
      </c>
      <c r="LL27" s="22">
        <v>154</v>
      </c>
      <c r="LM27" s="22">
        <v>129</v>
      </c>
      <c r="LN27" s="22">
        <v>37</v>
      </c>
      <c r="LO27" s="22">
        <v>0</v>
      </c>
      <c r="LP27" s="22">
        <v>3</v>
      </c>
      <c r="LQ27" s="22">
        <v>0</v>
      </c>
      <c r="LR27" s="22">
        <v>20</v>
      </c>
      <c r="LS27" s="22">
        <v>0</v>
      </c>
      <c r="LT27" s="22">
        <v>2</v>
      </c>
      <c r="LU27" s="22">
        <v>2</v>
      </c>
      <c r="LV27" s="22">
        <v>4</v>
      </c>
      <c r="LW27" s="22">
        <v>10</v>
      </c>
      <c r="LX27" s="22">
        <v>2</v>
      </c>
      <c r="LY27" s="22">
        <v>87.944444444444443</v>
      </c>
      <c r="LZ27" s="22">
        <v>20</v>
      </c>
      <c r="MA27" s="22">
        <v>18</v>
      </c>
      <c r="MB27" s="22">
        <v>16</v>
      </c>
      <c r="MC27" s="22">
        <v>19</v>
      </c>
      <c r="MD27" s="22">
        <v>20</v>
      </c>
      <c r="ME27" s="22">
        <v>19</v>
      </c>
      <c r="MF27" s="22">
        <v>20</v>
      </c>
      <c r="MG27" s="22">
        <v>19</v>
      </c>
      <c r="MH27" s="22">
        <v>20</v>
      </c>
      <c r="MI27" s="22">
        <v>19</v>
      </c>
      <c r="MJ27" s="22">
        <v>8</v>
      </c>
      <c r="MK27" s="22">
        <v>9</v>
      </c>
      <c r="ML27" s="22">
        <v>7</v>
      </c>
      <c r="MM27" s="22">
        <v>2</v>
      </c>
      <c r="MN27" s="22">
        <v>20</v>
      </c>
      <c r="MO27" s="22">
        <v>20</v>
      </c>
      <c r="MP27" s="22">
        <v>19</v>
      </c>
      <c r="MQ27" s="22">
        <v>7</v>
      </c>
      <c r="MR27" s="22">
        <v>0</v>
      </c>
      <c r="MS27" s="22">
        <v>20</v>
      </c>
      <c r="MT27" s="22">
        <v>2</v>
      </c>
      <c r="MU27" s="22">
        <v>7</v>
      </c>
      <c r="MV27" s="22">
        <v>13</v>
      </c>
      <c r="MW27" s="22">
        <v>1</v>
      </c>
      <c r="MX27" s="22">
        <v>20</v>
      </c>
      <c r="MY27" s="22">
        <v>8</v>
      </c>
      <c r="MZ27" s="22">
        <v>9</v>
      </c>
      <c r="NA27" s="22">
        <v>0</v>
      </c>
      <c r="NB27" s="22">
        <v>3</v>
      </c>
      <c r="NC27" s="22">
        <v>20</v>
      </c>
      <c r="ND27" s="22">
        <v>9</v>
      </c>
      <c r="NE27" s="22">
        <v>9</v>
      </c>
      <c r="NF27" s="22">
        <v>1</v>
      </c>
      <c r="NG27" s="22">
        <v>1</v>
      </c>
      <c r="NH27" s="22">
        <v>20</v>
      </c>
      <c r="NI27" s="22">
        <v>20</v>
      </c>
      <c r="NJ27" s="22">
        <v>1</v>
      </c>
      <c r="NK27" s="22">
        <v>0</v>
      </c>
      <c r="NL27" s="22">
        <v>0</v>
      </c>
      <c r="NM27" s="22">
        <v>0</v>
      </c>
      <c r="NN27" s="22">
        <v>20</v>
      </c>
      <c r="NO27" s="22">
        <v>19</v>
      </c>
      <c r="NP27" s="22">
        <v>0</v>
      </c>
      <c r="NQ27" s="22">
        <v>0</v>
      </c>
      <c r="NR27" s="22">
        <v>0</v>
      </c>
      <c r="NS27" s="22">
        <v>0</v>
      </c>
      <c r="NT27" s="22">
        <v>1</v>
      </c>
      <c r="NU27" s="22">
        <v>20</v>
      </c>
      <c r="NV27" s="22">
        <v>19</v>
      </c>
      <c r="NW27" s="22">
        <v>1</v>
      </c>
      <c r="NX27" s="22">
        <v>0</v>
      </c>
      <c r="NY27" s="22">
        <v>20</v>
      </c>
      <c r="NZ27" s="22">
        <v>2</v>
      </c>
      <c r="OA27" s="22">
        <v>2</v>
      </c>
      <c r="OB27" s="22">
        <v>1</v>
      </c>
      <c r="OC27" s="22">
        <v>3</v>
      </c>
      <c r="OD27" s="22">
        <v>5</v>
      </c>
      <c r="OE27" s="22">
        <v>5</v>
      </c>
      <c r="OF27" s="22">
        <v>2</v>
      </c>
      <c r="OG27" s="22">
        <v>20</v>
      </c>
      <c r="OH27" s="22">
        <v>5</v>
      </c>
      <c r="OI27" s="22">
        <v>3</v>
      </c>
      <c r="OJ27" s="22">
        <v>3</v>
      </c>
      <c r="OK27" s="22">
        <v>1</v>
      </c>
      <c r="OL27" s="22">
        <v>6</v>
      </c>
      <c r="OM27" s="22">
        <v>1</v>
      </c>
      <c r="ON27" s="22">
        <v>1</v>
      </c>
      <c r="OO27" s="22">
        <v>20</v>
      </c>
      <c r="OP27" s="22">
        <v>4</v>
      </c>
      <c r="OQ27" s="22">
        <v>4</v>
      </c>
      <c r="OR27" s="22">
        <v>1</v>
      </c>
      <c r="OS27" s="22">
        <v>0</v>
      </c>
      <c r="OT27" s="22">
        <v>7</v>
      </c>
      <c r="OU27" s="22">
        <v>3</v>
      </c>
      <c r="OV27" s="22">
        <v>1</v>
      </c>
      <c r="OW27" s="22">
        <v>20</v>
      </c>
      <c r="OX27" s="22">
        <v>12</v>
      </c>
      <c r="OY27" s="22">
        <v>8</v>
      </c>
      <c r="OZ27" s="22">
        <v>0</v>
      </c>
      <c r="PA27" s="22">
        <v>0</v>
      </c>
      <c r="PB27" s="22">
        <v>20</v>
      </c>
      <c r="PC27" s="22">
        <v>12</v>
      </c>
      <c r="PD27" s="22">
        <v>8</v>
      </c>
      <c r="PE27" s="22">
        <v>0</v>
      </c>
      <c r="PF27" s="22">
        <v>0</v>
      </c>
      <c r="PG27" s="22">
        <v>20</v>
      </c>
      <c r="PH27" s="22">
        <v>12</v>
      </c>
      <c r="PI27" s="22">
        <v>8</v>
      </c>
      <c r="PJ27" s="22">
        <v>0</v>
      </c>
      <c r="PK27" s="22">
        <v>0</v>
      </c>
      <c r="PL27" s="22">
        <v>20</v>
      </c>
      <c r="PM27" s="22">
        <v>10</v>
      </c>
      <c r="PN27" s="22">
        <v>10</v>
      </c>
      <c r="PO27" s="22">
        <v>0</v>
      </c>
      <c r="PP27" s="22">
        <v>0</v>
      </c>
      <c r="PQ27" s="22">
        <v>20</v>
      </c>
      <c r="PR27" s="22">
        <v>12</v>
      </c>
      <c r="PS27" s="22">
        <v>7</v>
      </c>
      <c r="PT27" s="22">
        <v>1</v>
      </c>
      <c r="PU27" s="22">
        <v>0</v>
      </c>
      <c r="PV27" s="22">
        <v>20</v>
      </c>
      <c r="PW27" s="22">
        <v>10</v>
      </c>
      <c r="PX27" s="22">
        <v>9</v>
      </c>
      <c r="PY27" s="22">
        <v>1</v>
      </c>
      <c r="PZ27" s="22">
        <v>0</v>
      </c>
      <c r="QA27" s="22">
        <v>20</v>
      </c>
      <c r="QB27" s="22">
        <v>2</v>
      </c>
      <c r="QC27" s="22">
        <v>11</v>
      </c>
      <c r="QD27" s="22">
        <v>7</v>
      </c>
      <c r="QE27" s="22">
        <v>0</v>
      </c>
      <c r="QF27" s="22">
        <v>20</v>
      </c>
      <c r="QG27" s="22">
        <v>10</v>
      </c>
      <c r="QH27" s="22">
        <v>9</v>
      </c>
      <c r="QI27" s="22">
        <v>1</v>
      </c>
      <c r="QJ27" s="22">
        <v>0</v>
      </c>
      <c r="QK27" s="22">
        <v>20</v>
      </c>
      <c r="QL27" s="22">
        <v>4</v>
      </c>
      <c r="QM27" s="22">
        <v>15</v>
      </c>
      <c r="QN27" s="22">
        <v>1</v>
      </c>
      <c r="QO27" s="22">
        <v>0</v>
      </c>
      <c r="QP27" s="22">
        <v>20</v>
      </c>
      <c r="QQ27" s="22">
        <v>12</v>
      </c>
      <c r="QR27" s="22">
        <v>4</v>
      </c>
      <c r="QS27" s="22">
        <v>4</v>
      </c>
      <c r="QT27" s="22">
        <v>0</v>
      </c>
      <c r="QU27" s="22">
        <v>20</v>
      </c>
      <c r="QV27" s="22">
        <v>5</v>
      </c>
      <c r="QW27" s="22">
        <v>9</v>
      </c>
      <c r="QX27" s="22">
        <v>6</v>
      </c>
      <c r="QY27" s="22">
        <v>0</v>
      </c>
      <c r="QZ27" s="22">
        <v>20</v>
      </c>
      <c r="RA27" s="22">
        <v>4</v>
      </c>
      <c r="RB27" s="22">
        <v>5</v>
      </c>
      <c r="RC27" s="22">
        <v>3</v>
      </c>
      <c r="RD27" s="22">
        <v>1</v>
      </c>
      <c r="RE27" s="22">
        <v>7</v>
      </c>
      <c r="RF27" s="22">
        <v>0</v>
      </c>
      <c r="RG27" s="22">
        <v>0</v>
      </c>
      <c r="RH27" s="22">
        <v>20</v>
      </c>
      <c r="RI27" s="22">
        <v>3</v>
      </c>
      <c r="RJ27" s="22">
        <v>5</v>
      </c>
      <c r="RK27" s="22">
        <v>2</v>
      </c>
      <c r="RL27" s="22">
        <v>6</v>
      </c>
      <c r="RM27" s="22">
        <v>2</v>
      </c>
      <c r="RN27" s="22">
        <v>2</v>
      </c>
      <c r="RO27" s="22">
        <v>63.444444444444443</v>
      </c>
      <c r="RP27" s="22">
        <v>20</v>
      </c>
      <c r="RQ27" s="22">
        <v>8</v>
      </c>
      <c r="RR27" s="22">
        <v>1</v>
      </c>
      <c r="RS27" s="22">
        <v>7</v>
      </c>
      <c r="RT27" s="22">
        <v>10</v>
      </c>
      <c r="RU27" s="22">
        <v>11</v>
      </c>
      <c r="RV27" s="22">
        <v>6</v>
      </c>
      <c r="RW27" s="22">
        <v>1</v>
      </c>
      <c r="RX27" s="22">
        <v>0</v>
      </c>
    </row>
    <row r="28" spans="1:492" ht="15" customHeight="1" x14ac:dyDescent="0.15">
      <c r="A28" s="3"/>
      <c r="B28" s="26" t="s">
        <v>334</v>
      </c>
      <c r="C28" s="22">
        <v>20</v>
      </c>
      <c r="D28" s="22">
        <v>0</v>
      </c>
      <c r="E28" s="22">
        <v>0</v>
      </c>
      <c r="F28" s="22">
        <v>0</v>
      </c>
      <c r="G28" s="22">
        <v>20</v>
      </c>
      <c r="H28" s="22">
        <v>0</v>
      </c>
      <c r="I28" s="22">
        <v>0</v>
      </c>
      <c r="J28" s="22">
        <v>0</v>
      </c>
      <c r="K28" s="22">
        <v>20</v>
      </c>
      <c r="L28" s="22">
        <v>7</v>
      </c>
      <c r="M28" s="22">
        <v>5</v>
      </c>
      <c r="N28" s="22">
        <v>3</v>
      </c>
      <c r="O28" s="22">
        <v>12</v>
      </c>
      <c r="P28" s="22">
        <v>3</v>
      </c>
      <c r="Q28" s="22">
        <v>1</v>
      </c>
      <c r="R28" s="22">
        <v>20</v>
      </c>
      <c r="S28" s="22">
        <v>1</v>
      </c>
      <c r="T28" s="22">
        <v>2</v>
      </c>
      <c r="U28" s="22">
        <v>2</v>
      </c>
      <c r="V28" s="22">
        <v>6</v>
      </c>
      <c r="W28" s="22">
        <v>5</v>
      </c>
      <c r="X28" s="22">
        <v>2</v>
      </c>
      <c r="Y28" s="22">
        <v>0</v>
      </c>
      <c r="Z28" s="22">
        <v>2</v>
      </c>
      <c r="AA28" s="22">
        <v>2164.1111111111113</v>
      </c>
      <c r="AB28" s="22">
        <v>20</v>
      </c>
      <c r="AC28" s="22">
        <v>12</v>
      </c>
      <c r="AD28" s="22">
        <v>2</v>
      </c>
      <c r="AE28" s="22">
        <v>2</v>
      </c>
      <c r="AF28" s="22">
        <v>3</v>
      </c>
      <c r="AG28" s="22">
        <v>1</v>
      </c>
      <c r="AH28" s="22">
        <v>0</v>
      </c>
      <c r="AI28" s="22">
        <v>2.4500000000000002</v>
      </c>
      <c r="AJ28" s="22">
        <v>20</v>
      </c>
      <c r="AK28" s="22">
        <v>17</v>
      </c>
      <c r="AL28" s="22">
        <v>2</v>
      </c>
      <c r="AM28" s="22">
        <v>1</v>
      </c>
      <c r="AN28" s="22">
        <v>0</v>
      </c>
      <c r="AO28" s="22">
        <v>0</v>
      </c>
      <c r="AP28" s="22">
        <v>0</v>
      </c>
      <c r="AQ28" s="22">
        <v>1.2</v>
      </c>
      <c r="AR28" s="22">
        <v>20</v>
      </c>
      <c r="AS28" s="22">
        <v>3</v>
      </c>
      <c r="AT28" s="22">
        <v>5</v>
      </c>
      <c r="AU28" s="22">
        <v>3</v>
      </c>
      <c r="AV28" s="22">
        <v>2</v>
      </c>
      <c r="AW28" s="22">
        <v>4</v>
      </c>
      <c r="AX28" s="22">
        <v>2</v>
      </c>
      <c r="AY28" s="22">
        <v>1</v>
      </c>
      <c r="AZ28" s="22">
        <v>0</v>
      </c>
      <c r="BA28" s="22">
        <v>37.85</v>
      </c>
      <c r="BB28" s="22">
        <v>20</v>
      </c>
      <c r="BC28" s="22">
        <v>2</v>
      </c>
      <c r="BD28" s="22">
        <v>5</v>
      </c>
      <c r="BE28" s="22">
        <v>5</v>
      </c>
      <c r="BF28" s="22">
        <v>2</v>
      </c>
      <c r="BG28" s="22">
        <v>3</v>
      </c>
      <c r="BH28" s="22">
        <v>2</v>
      </c>
      <c r="BI28" s="22">
        <v>1</v>
      </c>
      <c r="BJ28" s="22">
        <v>0</v>
      </c>
      <c r="BK28" s="22">
        <v>5</v>
      </c>
      <c r="BL28" s="22">
        <v>20</v>
      </c>
      <c r="BM28" s="22">
        <v>15</v>
      </c>
      <c r="BN28" s="22">
        <v>0</v>
      </c>
      <c r="BO28" s="22">
        <v>3</v>
      </c>
      <c r="BP28" s="22">
        <v>0</v>
      </c>
      <c r="BQ28" s="22">
        <v>2</v>
      </c>
      <c r="BR28" s="22">
        <v>0.33333333333333331</v>
      </c>
      <c r="BS28" s="22">
        <v>20</v>
      </c>
      <c r="BT28" s="22">
        <v>12</v>
      </c>
      <c r="BU28" s="22">
        <v>4</v>
      </c>
      <c r="BV28" s="22">
        <v>1</v>
      </c>
      <c r="BW28" s="22">
        <v>1</v>
      </c>
      <c r="BX28" s="22">
        <v>2</v>
      </c>
      <c r="BY28" s="22">
        <v>0.5</v>
      </c>
      <c r="BZ28" s="22">
        <v>20</v>
      </c>
      <c r="CA28" s="22">
        <v>13</v>
      </c>
      <c r="CB28" s="22">
        <v>3</v>
      </c>
      <c r="CC28" s="22">
        <v>1</v>
      </c>
      <c r="CD28" s="22">
        <v>1</v>
      </c>
      <c r="CE28" s="22">
        <v>2</v>
      </c>
      <c r="CF28" s="22">
        <v>0.55555555555555558</v>
      </c>
      <c r="CG28" s="22">
        <v>20</v>
      </c>
      <c r="CH28" s="22">
        <v>6</v>
      </c>
      <c r="CI28" s="22">
        <v>6</v>
      </c>
      <c r="CJ28" s="22">
        <v>4</v>
      </c>
      <c r="CK28" s="22">
        <v>2</v>
      </c>
      <c r="CL28" s="22">
        <v>2</v>
      </c>
      <c r="CM28" s="22">
        <v>1.1111111111111112</v>
      </c>
      <c r="CN28" s="22">
        <v>20</v>
      </c>
      <c r="CO28" s="22">
        <v>2</v>
      </c>
      <c r="CP28" s="22">
        <v>4</v>
      </c>
      <c r="CQ28" s="22">
        <v>4</v>
      </c>
      <c r="CR28" s="22">
        <v>5</v>
      </c>
      <c r="CS28" s="22">
        <v>3</v>
      </c>
      <c r="CT28" s="22">
        <v>0</v>
      </c>
      <c r="CU28" s="22">
        <v>2</v>
      </c>
      <c r="CV28" s="22">
        <v>2.5</v>
      </c>
      <c r="CW28" s="22">
        <v>20</v>
      </c>
      <c r="CX28" s="22">
        <v>2</v>
      </c>
      <c r="CY28" s="22">
        <v>2</v>
      </c>
      <c r="CZ28" s="22">
        <v>3</v>
      </c>
      <c r="DA28" s="22">
        <v>4</v>
      </c>
      <c r="DB28" s="22">
        <v>1</v>
      </c>
      <c r="DC28" s="22">
        <v>4</v>
      </c>
      <c r="DD28" s="22">
        <v>2</v>
      </c>
      <c r="DE28" s="22">
        <v>2</v>
      </c>
      <c r="DF28" s="22">
        <v>65.959595959595958</v>
      </c>
      <c r="DG28" s="22">
        <v>20</v>
      </c>
      <c r="DH28" s="22">
        <v>6</v>
      </c>
      <c r="DI28" s="22">
        <v>15</v>
      </c>
      <c r="DJ28" s="22">
        <v>15</v>
      </c>
      <c r="DK28" s="22">
        <v>9</v>
      </c>
      <c r="DL28" s="22">
        <v>13</v>
      </c>
      <c r="DM28" s="22">
        <v>18</v>
      </c>
      <c r="DN28" s="22">
        <v>19</v>
      </c>
      <c r="DO28" s="22">
        <v>18</v>
      </c>
      <c r="DP28" s="22">
        <v>13</v>
      </c>
      <c r="DQ28" s="22">
        <v>18</v>
      </c>
      <c r="DR28" s="22">
        <v>2</v>
      </c>
      <c r="DS28" s="22">
        <v>0</v>
      </c>
      <c r="DT28" s="22">
        <v>20</v>
      </c>
      <c r="DU28" s="22">
        <v>6</v>
      </c>
      <c r="DV28" s="22">
        <v>1</v>
      </c>
      <c r="DW28" s="22">
        <v>3</v>
      </c>
      <c r="DX28" s="22">
        <v>8</v>
      </c>
      <c r="DY28" s="22">
        <v>1</v>
      </c>
      <c r="DZ28" s="22">
        <v>1</v>
      </c>
      <c r="EA28" s="22">
        <v>0</v>
      </c>
      <c r="EB28" s="22">
        <v>105.7</v>
      </c>
      <c r="EC28" s="22">
        <v>20</v>
      </c>
      <c r="ED28" s="22">
        <v>4</v>
      </c>
      <c r="EE28" s="22">
        <v>3</v>
      </c>
      <c r="EF28" s="22">
        <v>3</v>
      </c>
      <c r="EG28" s="22">
        <v>5</v>
      </c>
      <c r="EH28" s="22">
        <v>3</v>
      </c>
      <c r="EI28" s="22">
        <v>1</v>
      </c>
      <c r="EJ28" s="22">
        <v>1</v>
      </c>
      <c r="EK28" s="22">
        <v>1168.5263157894738</v>
      </c>
      <c r="EL28" s="22">
        <v>20</v>
      </c>
      <c r="EM28" s="22">
        <v>2</v>
      </c>
      <c r="EN28" s="22">
        <v>17</v>
      </c>
      <c r="EO28" s="22">
        <v>1</v>
      </c>
      <c r="EP28" s="22">
        <v>20</v>
      </c>
      <c r="EQ28" s="22">
        <v>0</v>
      </c>
      <c r="ER28" s="22">
        <v>19</v>
      </c>
      <c r="ES28" s="22">
        <v>1</v>
      </c>
      <c r="ET28" s="22">
        <v>20</v>
      </c>
      <c r="EU28" s="22">
        <v>11</v>
      </c>
      <c r="EV28" s="22">
        <v>6</v>
      </c>
      <c r="EW28" s="22">
        <v>3</v>
      </c>
      <c r="EX28" s="22">
        <v>0</v>
      </c>
      <c r="EY28" s="22">
        <v>0</v>
      </c>
      <c r="EZ28" s="22">
        <v>17</v>
      </c>
      <c r="FA28" s="22">
        <v>5</v>
      </c>
      <c r="FB28" s="22">
        <v>3</v>
      </c>
      <c r="FC28" s="22">
        <v>1</v>
      </c>
      <c r="FD28" s="22">
        <v>1</v>
      </c>
      <c r="FE28" s="22">
        <v>5</v>
      </c>
      <c r="FF28" s="22">
        <v>2</v>
      </c>
      <c r="FG28" s="22">
        <v>3</v>
      </c>
      <c r="FH28" s="22">
        <v>0</v>
      </c>
      <c r="FI28" s="22">
        <v>2</v>
      </c>
      <c r="FJ28" s="22">
        <v>0</v>
      </c>
      <c r="FK28" s="22">
        <v>0</v>
      </c>
      <c r="FL28" s="22">
        <v>1</v>
      </c>
      <c r="FM28" s="22">
        <v>1</v>
      </c>
      <c r="FN28" s="22">
        <v>0</v>
      </c>
      <c r="FO28" s="22">
        <v>0</v>
      </c>
      <c r="FP28" s="22">
        <v>0</v>
      </c>
      <c r="FQ28" s="22">
        <v>20</v>
      </c>
      <c r="FR28" s="22">
        <v>1</v>
      </c>
      <c r="FS28" s="22">
        <v>1</v>
      </c>
      <c r="FT28" s="22">
        <v>7</v>
      </c>
      <c r="FU28" s="22">
        <v>3</v>
      </c>
      <c r="FV28" s="22">
        <v>3</v>
      </c>
      <c r="FW28" s="22">
        <v>3</v>
      </c>
      <c r="FX28" s="22">
        <v>1</v>
      </c>
      <c r="FY28" s="22">
        <v>1</v>
      </c>
      <c r="FZ28" s="22">
        <v>89.21052631578948</v>
      </c>
      <c r="GA28" s="22">
        <v>20</v>
      </c>
      <c r="GB28" s="22">
        <v>6</v>
      </c>
      <c r="GC28" s="22">
        <v>5</v>
      </c>
      <c r="GD28" s="22">
        <v>3</v>
      </c>
      <c r="GE28" s="22">
        <v>1</v>
      </c>
      <c r="GF28" s="22">
        <v>2</v>
      </c>
      <c r="GG28" s="22">
        <v>1</v>
      </c>
      <c r="GH28" s="22">
        <v>2</v>
      </c>
      <c r="GI28" s="22">
        <v>6.1111111111111107</v>
      </c>
      <c r="GJ28" s="22">
        <v>19</v>
      </c>
      <c r="GK28" s="22">
        <v>5</v>
      </c>
      <c r="GL28" s="22">
        <v>8</v>
      </c>
      <c r="GM28" s="22">
        <v>2</v>
      </c>
      <c r="GN28" s="22">
        <v>1</v>
      </c>
      <c r="GO28" s="22">
        <v>0</v>
      </c>
      <c r="GP28" s="22">
        <v>1</v>
      </c>
      <c r="GQ28" s="22">
        <v>2</v>
      </c>
      <c r="GR28" s="22">
        <v>11.231633676050011</v>
      </c>
      <c r="GS28" s="22">
        <v>20</v>
      </c>
      <c r="GT28" s="22">
        <v>9</v>
      </c>
      <c r="GU28" s="22">
        <v>1</v>
      </c>
      <c r="GV28" s="22">
        <v>1</v>
      </c>
      <c r="GW28" s="22">
        <v>6</v>
      </c>
      <c r="GX28" s="22">
        <v>1</v>
      </c>
      <c r="GY28" s="22">
        <v>1</v>
      </c>
      <c r="GZ28" s="22">
        <v>1</v>
      </c>
      <c r="HA28" s="22">
        <v>15.421052631578947</v>
      </c>
      <c r="HB28" s="22">
        <v>19</v>
      </c>
      <c r="HC28" s="22">
        <v>2</v>
      </c>
      <c r="HD28" s="22">
        <v>2</v>
      </c>
      <c r="HE28" s="22">
        <v>1</v>
      </c>
      <c r="HF28" s="22">
        <v>5</v>
      </c>
      <c r="HG28" s="22">
        <v>8</v>
      </c>
      <c r="HH28" s="22">
        <v>1</v>
      </c>
      <c r="HI28" s="22">
        <v>81.790746920110877</v>
      </c>
      <c r="HJ28" s="22">
        <v>19</v>
      </c>
      <c r="HK28" s="22">
        <v>8</v>
      </c>
      <c r="HL28" s="22">
        <v>3</v>
      </c>
      <c r="HM28" s="22">
        <v>3</v>
      </c>
      <c r="HN28" s="22">
        <v>2</v>
      </c>
      <c r="HO28" s="22">
        <v>2</v>
      </c>
      <c r="HP28" s="22">
        <v>1</v>
      </c>
      <c r="HQ28" s="22">
        <v>18.209253079889123</v>
      </c>
      <c r="HR28" s="22">
        <v>20</v>
      </c>
      <c r="HS28" s="22">
        <v>2</v>
      </c>
      <c r="HT28" s="22">
        <v>7</v>
      </c>
      <c r="HU28" s="22">
        <v>5</v>
      </c>
      <c r="HV28" s="22">
        <v>1</v>
      </c>
      <c r="HW28" s="22">
        <v>1</v>
      </c>
      <c r="HX28" s="22">
        <v>1</v>
      </c>
      <c r="HY28" s="22">
        <v>1</v>
      </c>
      <c r="HZ28" s="22">
        <v>2</v>
      </c>
      <c r="IA28" s="22">
        <v>31.555555555555557</v>
      </c>
      <c r="IB28" s="22">
        <v>19</v>
      </c>
      <c r="IC28" s="22">
        <v>1</v>
      </c>
      <c r="ID28" s="22">
        <v>7</v>
      </c>
      <c r="IE28" s="22">
        <v>6</v>
      </c>
      <c r="IF28" s="22">
        <v>2</v>
      </c>
      <c r="IG28" s="22">
        <v>1</v>
      </c>
      <c r="IH28" s="22">
        <v>2</v>
      </c>
      <c r="II28" s="22">
        <v>36.121105481514498</v>
      </c>
      <c r="IJ28" s="22">
        <v>20</v>
      </c>
      <c r="IK28" s="22">
        <v>0</v>
      </c>
      <c r="IL28" s="22">
        <v>1</v>
      </c>
      <c r="IM28" s="22">
        <v>2</v>
      </c>
      <c r="IN28" s="22">
        <v>2</v>
      </c>
      <c r="IO28" s="22">
        <v>4</v>
      </c>
      <c r="IP28" s="22">
        <v>4</v>
      </c>
      <c r="IQ28" s="22">
        <v>0</v>
      </c>
      <c r="IR28" s="22">
        <v>7</v>
      </c>
      <c r="IS28" s="22">
        <v>81.15384615384616</v>
      </c>
      <c r="IT28" s="22">
        <v>20</v>
      </c>
      <c r="IU28" s="22">
        <v>18</v>
      </c>
      <c r="IV28" s="22">
        <v>2</v>
      </c>
      <c r="IW28" s="22">
        <v>0</v>
      </c>
      <c r="IX28" s="22">
        <v>20</v>
      </c>
      <c r="IY28" s="22">
        <v>2</v>
      </c>
      <c r="IZ28" s="22">
        <v>1</v>
      </c>
      <c r="JA28" s="22">
        <v>3</v>
      </c>
      <c r="JB28" s="22">
        <v>4</v>
      </c>
      <c r="JC28" s="22">
        <v>2</v>
      </c>
      <c r="JD28" s="22">
        <v>0</v>
      </c>
      <c r="JE28" s="22">
        <v>1</v>
      </c>
      <c r="JF28" s="22">
        <v>7</v>
      </c>
      <c r="JG28" s="22">
        <v>21.846153846153847</v>
      </c>
      <c r="JH28" s="22">
        <v>18</v>
      </c>
      <c r="JI28" s="22">
        <v>2</v>
      </c>
      <c r="JJ28" s="22">
        <v>2</v>
      </c>
      <c r="JK28" s="22">
        <v>2</v>
      </c>
      <c r="JL28" s="22">
        <v>5</v>
      </c>
      <c r="JM28" s="22">
        <v>7</v>
      </c>
      <c r="JN28" s="22">
        <v>81.205272578941347</v>
      </c>
      <c r="JO28" s="22">
        <v>20</v>
      </c>
      <c r="JP28" s="22">
        <v>4</v>
      </c>
      <c r="JQ28" s="22">
        <v>7</v>
      </c>
      <c r="JR28" s="22">
        <v>8</v>
      </c>
      <c r="JS28" s="22">
        <v>1</v>
      </c>
      <c r="JT28" s="22">
        <v>20</v>
      </c>
      <c r="JU28" s="22">
        <v>18</v>
      </c>
      <c r="JV28" s="22">
        <v>2</v>
      </c>
      <c r="JW28" s="22">
        <v>0</v>
      </c>
      <c r="JX28" s="22">
        <v>20</v>
      </c>
      <c r="JY28" s="22">
        <v>2</v>
      </c>
      <c r="JZ28" s="22">
        <v>2</v>
      </c>
      <c r="KA28" s="22">
        <v>4</v>
      </c>
      <c r="KB28" s="22">
        <v>3</v>
      </c>
      <c r="KC28" s="22">
        <v>2</v>
      </c>
      <c r="KD28" s="22">
        <v>0</v>
      </c>
      <c r="KE28" s="22">
        <v>1</v>
      </c>
      <c r="KF28" s="22">
        <v>6</v>
      </c>
      <c r="KG28" s="22">
        <v>20</v>
      </c>
      <c r="KH28" s="22">
        <v>18</v>
      </c>
      <c r="KI28" s="22">
        <v>3</v>
      </c>
      <c r="KJ28" s="22">
        <v>2</v>
      </c>
      <c r="KK28" s="22">
        <v>0</v>
      </c>
      <c r="KL28" s="22">
        <v>6</v>
      </c>
      <c r="KM28" s="22">
        <v>7</v>
      </c>
      <c r="KN28" s="22">
        <v>78.014812882677575</v>
      </c>
      <c r="KO28" s="22">
        <v>18</v>
      </c>
      <c r="KP28" s="22">
        <v>15</v>
      </c>
      <c r="KQ28" s="22">
        <v>8</v>
      </c>
      <c r="KR28" s="22">
        <v>1</v>
      </c>
      <c r="KS28" s="22">
        <v>2</v>
      </c>
      <c r="KT28" s="22">
        <v>8</v>
      </c>
      <c r="KU28" s="22">
        <v>1</v>
      </c>
      <c r="KV28" s="22">
        <v>5</v>
      </c>
      <c r="KW28" s="22">
        <v>1</v>
      </c>
      <c r="KX28" s="22">
        <v>0</v>
      </c>
      <c r="KY28" s="22">
        <v>0</v>
      </c>
      <c r="KZ28" s="22">
        <v>0</v>
      </c>
      <c r="LA28" s="22">
        <v>1</v>
      </c>
      <c r="LB28" s="22">
        <v>0</v>
      </c>
      <c r="LC28" s="22">
        <v>0</v>
      </c>
      <c r="LD28" s="22">
        <v>0</v>
      </c>
      <c r="LE28" s="22">
        <v>0</v>
      </c>
      <c r="LF28" s="22">
        <v>0</v>
      </c>
      <c r="LG28" s="22">
        <v>0</v>
      </c>
      <c r="LH28" s="22">
        <v>0</v>
      </c>
      <c r="LI28" s="22">
        <v>0</v>
      </c>
      <c r="LJ28" s="22">
        <v>0</v>
      </c>
      <c r="LK28" s="22">
        <v>0</v>
      </c>
      <c r="LL28" s="22">
        <v>0</v>
      </c>
      <c r="LM28" s="22">
        <v>0</v>
      </c>
      <c r="LN28" s="22">
        <v>0</v>
      </c>
      <c r="LO28" s="22">
        <v>0</v>
      </c>
      <c r="LP28" s="22">
        <v>0</v>
      </c>
      <c r="LQ28" s="22">
        <v>0</v>
      </c>
      <c r="LR28" s="22">
        <v>20</v>
      </c>
      <c r="LS28" s="22">
        <v>3</v>
      </c>
      <c r="LT28" s="22">
        <v>1</v>
      </c>
      <c r="LU28" s="22">
        <v>1</v>
      </c>
      <c r="LV28" s="22">
        <v>8</v>
      </c>
      <c r="LW28" s="22">
        <v>6</v>
      </c>
      <c r="LX28" s="22">
        <v>1</v>
      </c>
      <c r="LY28" s="22">
        <v>76.78947368421052</v>
      </c>
      <c r="LZ28" s="22">
        <v>20</v>
      </c>
      <c r="MA28" s="22">
        <v>19</v>
      </c>
      <c r="MB28" s="22">
        <v>19</v>
      </c>
      <c r="MC28" s="22">
        <v>19</v>
      </c>
      <c r="MD28" s="22">
        <v>20</v>
      </c>
      <c r="ME28" s="22">
        <v>19</v>
      </c>
      <c r="MF28" s="22">
        <v>20</v>
      </c>
      <c r="MG28" s="22">
        <v>19</v>
      </c>
      <c r="MH28" s="22">
        <v>20</v>
      </c>
      <c r="MI28" s="22">
        <v>20</v>
      </c>
      <c r="MJ28" s="22">
        <v>10</v>
      </c>
      <c r="MK28" s="22">
        <v>9</v>
      </c>
      <c r="ML28" s="22">
        <v>6</v>
      </c>
      <c r="MM28" s="22">
        <v>5</v>
      </c>
      <c r="MN28" s="22">
        <v>20</v>
      </c>
      <c r="MO28" s="22">
        <v>19</v>
      </c>
      <c r="MP28" s="22">
        <v>18</v>
      </c>
      <c r="MQ28" s="22">
        <v>6</v>
      </c>
      <c r="MR28" s="22">
        <v>0</v>
      </c>
      <c r="MS28" s="22">
        <v>20</v>
      </c>
      <c r="MT28" s="22">
        <v>3</v>
      </c>
      <c r="MU28" s="22">
        <v>8</v>
      </c>
      <c r="MV28" s="22">
        <v>14</v>
      </c>
      <c r="MW28" s="22">
        <v>1</v>
      </c>
      <c r="MX28" s="22">
        <v>20</v>
      </c>
      <c r="MY28" s="22">
        <v>11</v>
      </c>
      <c r="MZ28" s="22">
        <v>7</v>
      </c>
      <c r="NA28" s="22">
        <v>2</v>
      </c>
      <c r="NB28" s="22">
        <v>0</v>
      </c>
      <c r="NC28" s="22">
        <v>20</v>
      </c>
      <c r="ND28" s="22">
        <v>10</v>
      </c>
      <c r="NE28" s="22">
        <v>9</v>
      </c>
      <c r="NF28" s="22">
        <v>1</v>
      </c>
      <c r="NG28" s="22">
        <v>0</v>
      </c>
      <c r="NH28" s="22">
        <v>20</v>
      </c>
      <c r="NI28" s="22">
        <v>20</v>
      </c>
      <c r="NJ28" s="22">
        <v>0</v>
      </c>
      <c r="NK28" s="22">
        <v>1</v>
      </c>
      <c r="NL28" s="22">
        <v>0</v>
      </c>
      <c r="NM28" s="22">
        <v>0</v>
      </c>
      <c r="NN28" s="22">
        <v>20</v>
      </c>
      <c r="NO28" s="22">
        <v>19</v>
      </c>
      <c r="NP28" s="22">
        <v>1</v>
      </c>
      <c r="NQ28" s="22">
        <v>0</v>
      </c>
      <c r="NR28" s="22">
        <v>0</v>
      </c>
      <c r="NS28" s="22">
        <v>0</v>
      </c>
      <c r="NT28" s="22">
        <v>0</v>
      </c>
      <c r="NU28" s="22">
        <v>20</v>
      </c>
      <c r="NV28" s="22">
        <v>16</v>
      </c>
      <c r="NW28" s="22">
        <v>4</v>
      </c>
      <c r="NX28" s="22">
        <v>0</v>
      </c>
      <c r="NY28" s="22">
        <v>20</v>
      </c>
      <c r="NZ28" s="22">
        <v>2</v>
      </c>
      <c r="OA28" s="22">
        <v>0</v>
      </c>
      <c r="OB28" s="22">
        <v>3</v>
      </c>
      <c r="OC28" s="22">
        <v>0</v>
      </c>
      <c r="OD28" s="22">
        <v>1</v>
      </c>
      <c r="OE28" s="22">
        <v>13</v>
      </c>
      <c r="OF28" s="22">
        <v>1</v>
      </c>
      <c r="OG28" s="22">
        <v>20</v>
      </c>
      <c r="OH28" s="22">
        <v>5</v>
      </c>
      <c r="OI28" s="22">
        <v>8</v>
      </c>
      <c r="OJ28" s="22">
        <v>1</v>
      </c>
      <c r="OK28" s="22">
        <v>0</v>
      </c>
      <c r="OL28" s="22">
        <v>3</v>
      </c>
      <c r="OM28" s="22">
        <v>3</v>
      </c>
      <c r="ON28" s="22">
        <v>0</v>
      </c>
      <c r="OO28" s="22">
        <v>20</v>
      </c>
      <c r="OP28" s="22">
        <v>5</v>
      </c>
      <c r="OQ28" s="22">
        <v>3</v>
      </c>
      <c r="OR28" s="22">
        <v>3</v>
      </c>
      <c r="OS28" s="22">
        <v>1</v>
      </c>
      <c r="OT28" s="22">
        <v>5</v>
      </c>
      <c r="OU28" s="22">
        <v>3</v>
      </c>
      <c r="OV28" s="22">
        <v>0</v>
      </c>
      <c r="OW28" s="22">
        <v>20</v>
      </c>
      <c r="OX28" s="22">
        <v>16</v>
      </c>
      <c r="OY28" s="22">
        <v>4</v>
      </c>
      <c r="OZ28" s="22">
        <v>0</v>
      </c>
      <c r="PA28" s="22">
        <v>0</v>
      </c>
      <c r="PB28" s="22">
        <v>20</v>
      </c>
      <c r="PC28" s="22">
        <v>14</v>
      </c>
      <c r="PD28" s="22">
        <v>6</v>
      </c>
      <c r="PE28" s="22">
        <v>0</v>
      </c>
      <c r="PF28" s="22">
        <v>0</v>
      </c>
      <c r="PG28" s="22">
        <v>20</v>
      </c>
      <c r="PH28" s="22">
        <v>16</v>
      </c>
      <c r="PI28" s="22">
        <v>4</v>
      </c>
      <c r="PJ28" s="22">
        <v>0</v>
      </c>
      <c r="PK28" s="22">
        <v>0</v>
      </c>
      <c r="PL28" s="22">
        <v>20</v>
      </c>
      <c r="PM28" s="22">
        <v>13</v>
      </c>
      <c r="PN28" s="22">
        <v>7</v>
      </c>
      <c r="PO28" s="22">
        <v>0</v>
      </c>
      <c r="PP28" s="22">
        <v>0</v>
      </c>
      <c r="PQ28" s="22">
        <v>20</v>
      </c>
      <c r="PR28" s="22">
        <v>14</v>
      </c>
      <c r="PS28" s="22">
        <v>6</v>
      </c>
      <c r="PT28" s="22">
        <v>0</v>
      </c>
      <c r="PU28" s="22">
        <v>0</v>
      </c>
      <c r="PV28" s="22">
        <v>20</v>
      </c>
      <c r="PW28" s="22">
        <v>11</v>
      </c>
      <c r="PX28" s="22">
        <v>9</v>
      </c>
      <c r="PY28" s="22">
        <v>0</v>
      </c>
      <c r="PZ28" s="22">
        <v>0</v>
      </c>
      <c r="QA28" s="22">
        <v>20</v>
      </c>
      <c r="QB28" s="22">
        <v>3</v>
      </c>
      <c r="QC28" s="22">
        <v>14</v>
      </c>
      <c r="QD28" s="22">
        <v>3</v>
      </c>
      <c r="QE28" s="22">
        <v>0</v>
      </c>
      <c r="QF28" s="22">
        <v>20</v>
      </c>
      <c r="QG28" s="22">
        <v>12</v>
      </c>
      <c r="QH28" s="22">
        <v>8</v>
      </c>
      <c r="QI28" s="22">
        <v>0</v>
      </c>
      <c r="QJ28" s="22">
        <v>0</v>
      </c>
      <c r="QK28" s="22">
        <v>20</v>
      </c>
      <c r="QL28" s="22">
        <v>11</v>
      </c>
      <c r="QM28" s="22">
        <v>9</v>
      </c>
      <c r="QN28" s="22">
        <v>0</v>
      </c>
      <c r="QO28" s="22">
        <v>0</v>
      </c>
      <c r="QP28" s="22">
        <v>20</v>
      </c>
      <c r="QQ28" s="22">
        <v>16</v>
      </c>
      <c r="QR28" s="22">
        <v>4</v>
      </c>
      <c r="QS28" s="22">
        <v>0</v>
      </c>
      <c r="QT28" s="22">
        <v>0</v>
      </c>
      <c r="QU28" s="22">
        <v>20</v>
      </c>
      <c r="QV28" s="22">
        <v>3</v>
      </c>
      <c r="QW28" s="22">
        <v>15</v>
      </c>
      <c r="QX28" s="22">
        <v>2</v>
      </c>
      <c r="QY28" s="22">
        <v>0</v>
      </c>
      <c r="QZ28" s="22">
        <v>20</v>
      </c>
      <c r="RA28" s="22">
        <v>5</v>
      </c>
      <c r="RB28" s="22">
        <v>7</v>
      </c>
      <c r="RC28" s="22">
        <v>5</v>
      </c>
      <c r="RD28" s="22">
        <v>0</v>
      </c>
      <c r="RE28" s="22">
        <v>3</v>
      </c>
      <c r="RF28" s="22">
        <v>0</v>
      </c>
      <c r="RG28" s="22">
        <v>0</v>
      </c>
      <c r="RH28" s="22">
        <v>20</v>
      </c>
      <c r="RI28" s="22">
        <v>4</v>
      </c>
      <c r="RJ28" s="22">
        <v>4</v>
      </c>
      <c r="RK28" s="22">
        <v>0</v>
      </c>
      <c r="RL28" s="22">
        <v>4</v>
      </c>
      <c r="RM28" s="22">
        <v>5</v>
      </c>
      <c r="RN28" s="22">
        <v>3</v>
      </c>
      <c r="RO28" s="22">
        <v>66.17647058823529</v>
      </c>
      <c r="RP28" s="22">
        <v>20</v>
      </c>
      <c r="RQ28" s="22">
        <v>5</v>
      </c>
      <c r="RR28" s="22">
        <v>1</v>
      </c>
      <c r="RS28" s="22">
        <v>11</v>
      </c>
      <c r="RT28" s="22">
        <v>10</v>
      </c>
      <c r="RU28" s="22">
        <v>14</v>
      </c>
      <c r="RV28" s="22">
        <v>10</v>
      </c>
      <c r="RW28" s="22">
        <v>1</v>
      </c>
      <c r="RX28" s="22">
        <v>0</v>
      </c>
    </row>
    <row r="29" spans="1:492" ht="15" customHeight="1" x14ac:dyDescent="0.15">
      <c r="A29" s="3"/>
      <c r="B29" s="26" t="s">
        <v>335</v>
      </c>
      <c r="C29" s="22">
        <v>26</v>
      </c>
      <c r="D29" s="22">
        <v>0</v>
      </c>
      <c r="E29" s="22">
        <v>0</v>
      </c>
      <c r="F29" s="22">
        <v>0</v>
      </c>
      <c r="G29" s="22">
        <v>0</v>
      </c>
      <c r="H29" s="22">
        <v>26</v>
      </c>
      <c r="I29" s="22">
        <v>0</v>
      </c>
      <c r="J29" s="22">
        <v>0</v>
      </c>
      <c r="K29" s="22">
        <v>26</v>
      </c>
      <c r="L29" s="22">
        <v>6</v>
      </c>
      <c r="M29" s="22">
        <v>5</v>
      </c>
      <c r="N29" s="22">
        <v>3</v>
      </c>
      <c r="O29" s="22">
        <v>11</v>
      </c>
      <c r="P29" s="22">
        <v>5</v>
      </c>
      <c r="Q29" s="22">
        <v>1</v>
      </c>
      <c r="R29" s="22">
        <v>26</v>
      </c>
      <c r="S29" s="22">
        <v>0</v>
      </c>
      <c r="T29" s="22">
        <v>8</v>
      </c>
      <c r="U29" s="22">
        <v>6</v>
      </c>
      <c r="V29" s="22">
        <v>5</v>
      </c>
      <c r="W29" s="22">
        <v>3</v>
      </c>
      <c r="X29" s="22">
        <v>0</v>
      </c>
      <c r="Y29" s="22">
        <v>1</v>
      </c>
      <c r="Z29" s="22">
        <v>3</v>
      </c>
      <c r="AA29" s="22">
        <v>1585.8347826086956</v>
      </c>
      <c r="AB29" s="22">
        <v>26</v>
      </c>
      <c r="AC29" s="22">
        <v>17</v>
      </c>
      <c r="AD29" s="22">
        <v>2</v>
      </c>
      <c r="AE29" s="22">
        <v>1</v>
      </c>
      <c r="AF29" s="22">
        <v>4</v>
      </c>
      <c r="AG29" s="22">
        <v>1</v>
      </c>
      <c r="AH29" s="22">
        <v>1</v>
      </c>
      <c r="AI29" s="22">
        <v>2.48</v>
      </c>
      <c r="AJ29" s="22">
        <v>26</v>
      </c>
      <c r="AK29" s="22">
        <v>21</v>
      </c>
      <c r="AL29" s="22">
        <v>2</v>
      </c>
      <c r="AM29" s="22">
        <v>1</v>
      </c>
      <c r="AN29" s="22">
        <v>0</v>
      </c>
      <c r="AO29" s="22">
        <v>1</v>
      </c>
      <c r="AP29" s="22">
        <v>1</v>
      </c>
      <c r="AQ29" s="22">
        <v>1.36</v>
      </c>
      <c r="AR29" s="22">
        <v>26</v>
      </c>
      <c r="AS29" s="22">
        <v>6</v>
      </c>
      <c r="AT29" s="22">
        <v>6</v>
      </c>
      <c r="AU29" s="22">
        <v>2</v>
      </c>
      <c r="AV29" s="22">
        <v>5</v>
      </c>
      <c r="AW29" s="22">
        <v>1</v>
      </c>
      <c r="AX29" s="22">
        <v>4</v>
      </c>
      <c r="AY29" s="22">
        <v>1</v>
      </c>
      <c r="AZ29" s="22">
        <v>1</v>
      </c>
      <c r="BA29" s="22">
        <v>23.08</v>
      </c>
      <c r="BB29" s="22">
        <v>26</v>
      </c>
      <c r="BC29" s="22">
        <v>7</v>
      </c>
      <c r="BD29" s="22">
        <v>7</v>
      </c>
      <c r="BE29" s="22">
        <v>5</v>
      </c>
      <c r="BF29" s="22">
        <v>3</v>
      </c>
      <c r="BG29" s="22">
        <v>0</v>
      </c>
      <c r="BH29" s="22">
        <v>2</v>
      </c>
      <c r="BI29" s="22">
        <v>0</v>
      </c>
      <c r="BJ29" s="22">
        <v>2</v>
      </c>
      <c r="BK29" s="22">
        <v>2.8333333333333335</v>
      </c>
      <c r="BL29" s="22">
        <v>26</v>
      </c>
      <c r="BM29" s="22">
        <v>13</v>
      </c>
      <c r="BN29" s="22">
        <v>6</v>
      </c>
      <c r="BO29" s="22">
        <v>0</v>
      </c>
      <c r="BP29" s="22">
        <v>1</v>
      </c>
      <c r="BQ29" s="22">
        <v>6</v>
      </c>
      <c r="BR29" s="22">
        <v>0.45</v>
      </c>
      <c r="BS29" s="22">
        <v>26</v>
      </c>
      <c r="BT29" s="22">
        <v>15</v>
      </c>
      <c r="BU29" s="22">
        <v>5</v>
      </c>
      <c r="BV29" s="22">
        <v>0</v>
      </c>
      <c r="BW29" s="22">
        <v>0</v>
      </c>
      <c r="BX29" s="22">
        <v>6</v>
      </c>
      <c r="BY29" s="22">
        <v>0.25</v>
      </c>
      <c r="BZ29" s="22">
        <v>26</v>
      </c>
      <c r="CA29" s="22">
        <v>14</v>
      </c>
      <c r="CB29" s="22">
        <v>4</v>
      </c>
      <c r="CC29" s="22">
        <v>2</v>
      </c>
      <c r="CD29" s="22">
        <v>0</v>
      </c>
      <c r="CE29" s="22">
        <v>6</v>
      </c>
      <c r="CF29" s="22">
        <v>0.4</v>
      </c>
      <c r="CG29" s="22">
        <v>26</v>
      </c>
      <c r="CH29" s="22">
        <v>8</v>
      </c>
      <c r="CI29" s="22">
        <v>7</v>
      </c>
      <c r="CJ29" s="22">
        <v>3</v>
      </c>
      <c r="CK29" s="22">
        <v>2</v>
      </c>
      <c r="CL29" s="22">
        <v>6</v>
      </c>
      <c r="CM29" s="22">
        <v>1.25</v>
      </c>
      <c r="CN29" s="22">
        <v>26</v>
      </c>
      <c r="CO29" s="22">
        <v>1</v>
      </c>
      <c r="CP29" s="22">
        <v>9</v>
      </c>
      <c r="CQ29" s="22">
        <v>5</v>
      </c>
      <c r="CR29" s="22">
        <v>3</v>
      </c>
      <c r="CS29" s="22">
        <v>1</v>
      </c>
      <c r="CT29" s="22">
        <v>1</v>
      </c>
      <c r="CU29" s="22">
        <v>6</v>
      </c>
      <c r="CV29" s="22">
        <v>2.35</v>
      </c>
      <c r="CW29" s="22">
        <v>26</v>
      </c>
      <c r="CX29" s="22">
        <v>1</v>
      </c>
      <c r="CY29" s="22">
        <v>0</v>
      </c>
      <c r="CZ29" s="22">
        <v>2</v>
      </c>
      <c r="DA29" s="22">
        <v>2</v>
      </c>
      <c r="DB29" s="22">
        <v>1</v>
      </c>
      <c r="DC29" s="22">
        <v>9</v>
      </c>
      <c r="DD29" s="22">
        <v>4</v>
      </c>
      <c r="DE29" s="22">
        <v>7</v>
      </c>
      <c r="DF29" s="22">
        <v>94.824561403508781</v>
      </c>
      <c r="DG29" s="22">
        <v>26</v>
      </c>
      <c r="DH29" s="22">
        <v>7</v>
      </c>
      <c r="DI29" s="22">
        <v>16</v>
      </c>
      <c r="DJ29" s="22">
        <v>22</v>
      </c>
      <c r="DK29" s="22">
        <v>16</v>
      </c>
      <c r="DL29" s="22">
        <v>17</v>
      </c>
      <c r="DM29" s="22">
        <v>25</v>
      </c>
      <c r="DN29" s="22">
        <v>25</v>
      </c>
      <c r="DO29" s="22">
        <v>26</v>
      </c>
      <c r="DP29" s="22">
        <v>19</v>
      </c>
      <c r="DQ29" s="22">
        <v>24</v>
      </c>
      <c r="DR29" s="22">
        <v>2</v>
      </c>
      <c r="DS29" s="22">
        <v>0</v>
      </c>
      <c r="DT29" s="22">
        <v>26</v>
      </c>
      <c r="DU29" s="22">
        <v>6</v>
      </c>
      <c r="DV29" s="22">
        <v>6</v>
      </c>
      <c r="DW29" s="22">
        <v>7</v>
      </c>
      <c r="DX29" s="22">
        <v>3</v>
      </c>
      <c r="DY29" s="22">
        <v>1</v>
      </c>
      <c r="DZ29" s="22">
        <v>0</v>
      </c>
      <c r="EA29" s="22">
        <v>3</v>
      </c>
      <c r="EB29" s="22">
        <v>52.217391304347828</v>
      </c>
      <c r="EC29" s="22">
        <v>26</v>
      </c>
      <c r="ED29" s="22">
        <v>7</v>
      </c>
      <c r="EE29" s="22">
        <v>2</v>
      </c>
      <c r="EF29" s="22">
        <v>4</v>
      </c>
      <c r="EG29" s="22">
        <v>6</v>
      </c>
      <c r="EH29" s="22">
        <v>1</v>
      </c>
      <c r="EI29" s="22">
        <v>0</v>
      </c>
      <c r="EJ29" s="22">
        <v>6</v>
      </c>
      <c r="EK29" s="22">
        <v>726.95</v>
      </c>
      <c r="EL29" s="22">
        <v>26</v>
      </c>
      <c r="EM29" s="22">
        <v>1</v>
      </c>
      <c r="EN29" s="22">
        <v>25</v>
      </c>
      <c r="EO29" s="22">
        <v>0</v>
      </c>
      <c r="EP29" s="22">
        <v>26</v>
      </c>
      <c r="EQ29" s="22">
        <v>0</v>
      </c>
      <c r="ER29" s="22">
        <v>25</v>
      </c>
      <c r="ES29" s="22">
        <v>1</v>
      </c>
      <c r="ET29" s="22">
        <v>26</v>
      </c>
      <c r="EU29" s="22">
        <v>16</v>
      </c>
      <c r="EV29" s="22">
        <v>6</v>
      </c>
      <c r="EW29" s="22">
        <v>2</v>
      </c>
      <c r="EX29" s="22">
        <v>1</v>
      </c>
      <c r="EY29" s="22">
        <v>1</v>
      </c>
      <c r="EZ29" s="22">
        <v>22</v>
      </c>
      <c r="FA29" s="22">
        <v>7</v>
      </c>
      <c r="FB29" s="22">
        <v>5</v>
      </c>
      <c r="FC29" s="22">
        <v>0</v>
      </c>
      <c r="FD29" s="22">
        <v>0</v>
      </c>
      <c r="FE29" s="22">
        <v>4</v>
      </c>
      <c r="FF29" s="22">
        <v>6</v>
      </c>
      <c r="FG29" s="22">
        <v>2</v>
      </c>
      <c r="FH29" s="22">
        <v>0</v>
      </c>
      <c r="FI29" s="22">
        <v>0</v>
      </c>
      <c r="FJ29" s="22">
        <v>0</v>
      </c>
      <c r="FK29" s="22">
        <v>0</v>
      </c>
      <c r="FL29" s="22">
        <v>0</v>
      </c>
      <c r="FM29" s="22">
        <v>1</v>
      </c>
      <c r="FN29" s="22">
        <v>0</v>
      </c>
      <c r="FO29" s="22">
        <v>0</v>
      </c>
      <c r="FP29" s="22">
        <v>1</v>
      </c>
      <c r="FQ29" s="22">
        <v>26</v>
      </c>
      <c r="FR29" s="22">
        <v>0</v>
      </c>
      <c r="FS29" s="22">
        <v>7</v>
      </c>
      <c r="FT29" s="22">
        <v>8</v>
      </c>
      <c r="FU29" s="22">
        <v>2</v>
      </c>
      <c r="FV29" s="22">
        <v>4</v>
      </c>
      <c r="FW29" s="22">
        <v>3</v>
      </c>
      <c r="FX29" s="22">
        <v>0</v>
      </c>
      <c r="FY29" s="22">
        <v>2</v>
      </c>
      <c r="FZ29" s="22">
        <v>35.791666666666664</v>
      </c>
      <c r="GA29" s="22">
        <v>26</v>
      </c>
      <c r="GB29" s="22">
        <v>7</v>
      </c>
      <c r="GC29" s="22">
        <v>8</v>
      </c>
      <c r="GD29" s="22">
        <v>3</v>
      </c>
      <c r="GE29" s="22">
        <v>3</v>
      </c>
      <c r="GF29" s="22">
        <v>1</v>
      </c>
      <c r="GG29" s="22">
        <v>1</v>
      </c>
      <c r="GH29" s="22">
        <v>3</v>
      </c>
      <c r="GI29" s="22">
        <v>5.5217391304347823</v>
      </c>
      <c r="GJ29" s="22">
        <v>26</v>
      </c>
      <c r="GK29" s="22">
        <v>7</v>
      </c>
      <c r="GL29" s="22">
        <v>4</v>
      </c>
      <c r="GM29" s="22">
        <v>7</v>
      </c>
      <c r="GN29" s="22">
        <v>0</v>
      </c>
      <c r="GO29" s="22">
        <v>4</v>
      </c>
      <c r="GP29" s="22">
        <v>1</v>
      </c>
      <c r="GQ29" s="22">
        <v>3</v>
      </c>
      <c r="GR29" s="22">
        <v>22.26420212353716</v>
      </c>
      <c r="GS29" s="22">
        <v>26</v>
      </c>
      <c r="GT29" s="22">
        <v>7</v>
      </c>
      <c r="GU29" s="22">
        <v>7</v>
      </c>
      <c r="GV29" s="22">
        <v>2</v>
      </c>
      <c r="GW29" s="22">
        <v>4</v>
      </c>
      <c r="GX29" s="22">
        <v>1</v>
      </c>
      <c r="GY29" s="22">
        <v>0</v>
      </c>
      <c r="GZ29" s="22">
        <v>5</v>
      </c>
      <c r="HA29" s="22">
        <v>5.5238095238095237</v>
      </c>
      <c r="HB29" s="22">
        <v>26</v>
      </c>
      <c r="HC29" s="22">
        <v>1</v>
      </c>
      <c r="HD29" s="22">
        <v>1</v>
      </c>
      <c r="HE29" s="22">
        <v>6</v>
      </c>
      <c r="HF29" s="22">
        <v>6</v>
      </c>
      <c r="HG29" s="22">
        <v>7</v>
      </c>
      <c r="HH29" s="22">
        <v>5</v>
      </c>
      <c r="HI29" s="22">
        <v>83.023886560471908</v>
      </c>
      <c r="HJ29" s="22">
        <v>26</v>
      </c>
      <c r="HK29" s="22">
        <v>7</v>
      </c>
      <c r="HL29" s="22">
        <v>2</v>
      </c>
      <c r="HM29" s="22">
        <v>9</v>
      </c>
      <c r="HN29" s="22">
        <v>2</v>
      </c>
      <c r="HO29" s="22">
        <v>1</v>
      </c>
      <c r="HP29" s="22">
        <v>5</v>
      </c>
      <c r="HQ29" s="22">
        <v>16.976113439528074</v>
      </c>
      <c r="HR29" s="22">
        <v>26</v>
      </c>
      <c r="HS29" s="22">
        <v>1</v>
      </c>
      <c r="HT29" s="22">
        <v>13</v>
      </c>
      <c r="HU29" s="22">
        <v>6</v>
      </c>
      <c r="HV29" s="22">
        <v>3</v>
      </c>
      <c r="HW29" s="22">
        <v>0</v>
      </c>
      <c r="HX29" s="22">
        <v>0</v>
      </c>
      <c r="HY29" s="22">
        <v>0</v>
      </c>
      <c r="HZ29" s="22">
        <v>3</v>
      </c>
      <c r="IA29" s="22">
        <v>12</v>
      </c>
      <c r="IB29" s="22">
        <v>26</v>
      </c>
      <c r="IC29" s="22">
        <v>4</v>
      </c>
      <c r="ID29" s="22">
        <v>4</v>
      </c>
      <c r="IE29" s="22">
        <v>6</v>
      </c>
      <c r="IF29" s="22">
        <v>5</v>
      </c>
      <c r="IG29" s="22">
        <v>4</v>
      </c>
      <c r="IH29" s="22">
        <v>3</v>
      </c>
      <c r="II29" s="22">
        <v>43.546080707206031</v>
      </c>
      <c r="IJ29" s="22">
        <v>26</v>
      </c>
      <c r="IK29" s="22">
        <v>0</v>
      </c>
      <c r="IL29" s="22">
        <v>3</v>
      </c>
      <c r="IM29" s="22">
        <v>7</v>
      </c>
      <c r="IN29" s="22">
        <v>2</v>
      </c>
      <c r="IO29" s="22">
        <v>5</v>
      </c>
      <c r="IP29" s="22">
        <v>3</v>
      </c>
      <c r="IQ29" s="22">
        <v>0</v>
      </c>
      <c r="IR29" s="22">
        <v>6</v>
      </c>
      <c r="IS29" s="22">
        <v>53.55</v>
      </c>
      <c r="IT29" s="22">
        <v>26</v>
      </c>
      <c r="IU29" s="22">
        <v>26</v>
      </c>
      <c r="IV29" s="22">
        <v>0</v>
      </c>
      <c r="IW29" s="22">
        <v>0</v>
      </c>
      <c r="IX29" s="22">
        <v>26</v>
      </c>
      <c r="IY29" s="22">
        <v>1</v>
      </c>
      <c r="IZ29" s="22">
        <v>4</v>
      </c>
      <c r="JA29" s="22">
        <v>3</v>
      </c>
      <c r="JB29" s="22">
        <v>4</v>
      </c>
      <c r="JC29" s="22">
        <v>2</v>
      </c>
      <c r="JD29" s="22">
        <v>0</v>
      </c>
      <c r="JE29" s="22">
        <v>0</v>
      </c>
      <c r="JF29" s="22">
        <v>12</v>
      </c>
      <c r="JG29" s="22">
        <v>13.142857142857142</v>
      </c>
      <c r="JH29" s="22">
        <v>25</v>
      </c>
      <c r="JI29" s="22">
        <v>0</v>
      </c>
      <c r="JJ29" s="22">
        <v>1</v>
      </c>
      <c r="JK29" s="22">
        <v>1</v>
      </c>
      <c r="JL29" s="22">
        <v>10</v>
      </c>
      <c r="JM29" s="22">
        <v>13</v>
      </c>
      <c r="JN29" s="22">
        <v>97.583333333333329</v>
      </c>
      <c r="JO29" s="22">
        <v>26</v>
      </c>
      <c r="JP29" s="22">
        <v>8</v>
      </c>
      <c r="JQ29" s="22">
        <v>8</v>
      </c>
      <c r="JR29" s="22">
        <v>10</v>
      </c>
      <c r="JS29" s="22">
        <v>0</v>
      </c>
      <c r="JT29" s="22">
        <v>26</v>
      </c>
      <c r="JU29" s="22">
        <v>24</v>
      </c>
      <c r="JV29" s="22">
        <v>2</v>
      </c>
      <c r="JW29" s="22">
        <v>0</v>
      </c>
      <c r="JX29" s="22">
        <v>26</v>
      </c>
      <c r="JY29" s="22">
        <v>2</v>
      </c>
      <c r="JZ29" s="22">
        <v>5</v>
      </c>
      <c r="KA29" s="22">
        <v>3</v>
      </c>
      <c r="KB29" s="22">
        <v>2</v>
      </c>
      <c r="KC29" s="22">
        <v>2</v>
      </c>
      <c r="KD29" s="22">
        <v>0</v>
      </c>
      <c r="KE29" s="22">
        <v>0</v>
      </c>
      <c r="KF29" s="22">
        <v>12</v>
      </c>
      <c r="KG29" s="22">
        <v>10.714285714285714</v>
      </c>
      <c r="KH29" s="22">
        <v>25</v>
      </c>
      <c r="KI29" s="22">
        <v>1</v>
      </c>
      <c r="KJ29" s="22">
        <v>1</v>
      </c>
      <c r="KK29" s="22">
        <v>0</v>
      </c>
      <c r="KL29" s="22">
        <v>10</v>
      </c>
      <c r="KM29" s="22">
        <v>13</v>
      </c>
      <c r="KN29" s="22">
        <v>89.583333333333329</v>
      </c>
      <c r="KO29" s="22">
        <v>24</v>
      </c>
      <c r="KP29" s="22">
        <v>17</v>
      </c>
      <c r="KQ29" s="22">
        <v>10</v>
      </c>
      <c r="KR29" s="22">
        <v>3</v>
      </c>
      <c r="KS29" s="22">
        <v>3</v>
      </c>
      <c r="KT29" s="22">
        <v>11</v>
      </c>
      <c r="KU29" s="22">
        <v>1</v>
      </c>
      <c r="KV29" s="22">
        <v>4</v>
      </c>
      <c r="KW29" s="22">
        <v>5</v>
      </c>
      <c r="KX29" s="22">
        <v>0</v>
      </c>
      <c r="KY29" s="22">
        <v>0</v>
      </c>
      <c r="KZ29" s="22">
        <v>0</v>
      </c>
      <c r="LA29" s="22">
        <v>0</v>
      </c>
      <c r="LB29" s="22">
        <v>0</v>
      </c>
      <c r="LC29" s="22">
        <v>0</v>
      </c>
      <c r="LD29" s="22">
        <v>1</v>
      </c>
      <c r="LE29" s="22">
        <v>0</v>
      </c>
      <c r="LF29" s="22">
        <v>0</v>
      </c>
      <c r="LG29" s="22">
        <v>0</v>
      </c>
      <c r="LH29" s="22">
        <v>11</v>
      </c>
      <c r="LI29" s="22">
        <v>0</v>
      </c>
      <c r="LJ29" s="22">
        <v>0</v>
      </c>
      <c r="LK29" s="22">
        <v>4</v>
      </c>
      <c r="LL29" s="22">
        <v>2</v>
      </c>
      <c r="LM29" s="22">
        <v>5</v>
      </c>
      <c r="LN29" s="22">
        <v>0</v>
      </c>
      <c r="LO29" s="22">
        <v>0</v>
      </c>
      <c r="LP29" s="22">
        <v>0</v>
      </c>
      <c r="LQ29" s="22">
        <v>0</v>
      </c>
      <c r="LR29" s="22">
        <v>26</v>
      </c>
      <c r="LS29" s="22">
        <v>0</v>
      </c>
      <c r="LT29" s="22">
        <v>0</v>
      </c>
      <c r="LU29" s="22">
        <v>1</v>
      </c>
      <c r="LV29" s="22">
        <v>11</v>
      </c>
      <c r="LW29" s="22">
        <v>12</v>
      </c>
      <c r="LX29" s="22">
        <v>2</v>
      </c>
      <c r="LY29" s="22">
        <v>93.75</v>
      </c>
      <c r="LZ29" s="22">
        <v>26</v>
      </c>
      <c r="MA29" s="22">
        <v>24</v>
      </c>
      <c r="MB29" s="22">
        <v>21</v>
      </c>
      <c r="MC29" s="22">
        <v>23</v>
      </c>
      <c r="MD29" s="22">
        <v>25</v>
      </c>
      <c r="ME29" s="22">
        <v>24</v>
      </c>
      <c r="MF29" s="22">
        <v>26</v>
      </c>
      <c r="MG29" s="22">
        <v>24</v>
      </c>
      <c r="MH29" s="22">
        <v>25</v>
      </c>
      <c r="MI29" s="22">
        <v>25</v>
      </c>
      <c r="MJ29" s="22">
        <v>14</v>
      </c>
      <c r="MK29" s="22">
        <v>16</v>
      </c>
      <c r="ML29" s="22">
        <v>14</v>
      </c>
      <c r="MM29" s="22">
        <v>9</v>
      </c>
      <c r="MN29" s="22">
        <v>24</v>
      </c>
      <c r="MO29" s="22">
        <v>24</v>
      </c>
      <c r="MP29" s="22">
        <v>24</v>
      </c>
      <c r="MQ29" s="22">
        <v>8</v>
      </c>
      <c r="MR29" s="22">
        <v>0</v>
      </c>
      <c r="MS29" s="22">
        <v>26</v>
      </c>
      <c r="MT29" s="22">
        <v>1</v>
      </c>
      <c r="MU29" s="22">
        <v>5</v>
      </c>
      <c r="MV29" s="22">
        <v>22</v>
      </c>
      <c r="MW29" s="22">
        <v>1</v>
      </c>
      <c r="MX29" s="22">
        <v>26</v>
      </c>
      <c r="MY29" s="22">
        <v>10</v>
      </c>
      <c r="MZ29" s="22">
        <v>12</v>
      </c>
      <c r="NA29" s="22">
        <v>2</v>
      </c>
      <c r="NB29" s="22">
        <v>2</v>
      </c>
      <c r="NC29" s="22">
        <v>26</v>
      </c>
      <c r="ND29" s="22">
        <v>11</v>
      </c>
      <c r="NE29" s="22">
        <v>13</v>
      </c>
      <c r="NF29" s="22">
        <v>1</v>
      </c>
      <c r="NG29" s="22">
        <v>1</v>
      </c>
      <c r="NH29" s="22">
        <v>26</v>
      </c>
      <c r="NI29" s="22">
        <v>25</v>
      </c>
      <c r="NJ29" s="22">
        <v>0</v>
      </c>
      <c r="NK29" s="22">
        <v>0</v>
      </c>
      <c r="NL29" s="22">
        <v>0</v>
      </c>
      <c r="NM29" s="22">
        <v>1</v>
      </c>
      <c r="NN29" s="22">
        <v>26</v>
      </c>
      <c r="NO29" s="22">
        <v>24</v>
      </c>
      <c r="NP29" s="22">
        <v>0</v>
      </c>
      <c r="NQ29" s="22">
        <v>0</v>
      </c>
      <c r="NR29" s="22">
        <v>1</v>
      </c>
      <c r="NS29" s="22">
        <v>0</v>
      </c>
      <c r="NT29" s="22">
        <v>1</v>
      </c>
      <c r="NU29" s="22">
        <v>26</v>
      </c>
      <c r="NV29" s="22">
        <v>15</v>
      </c>
      <c r="NW29" s="22">
        <v>10</v>
      </c>
      <c r="NX29" s="22">
        <v>1</v>
      </c>
      <c r="NY29" s="22">
        <v>26</v>
      </c>
      <c r="NZ29" s="22">
        <v>1</v>
      </c>
      <c r="OA29" s="22">
        <v>0</v>
      </c>
      <c r="OB29" s="22">
        <v>1</v>
      </c>
      <c r="OC29" s="22">
        <v>1</v>
      </c>
      <c r="OD29" s="22">
        <v>8</v>
      </c>
      <c r="OE29" s="22">
        <v>12</v>
      </c>
      <c r="OF29" s="22">
        <v>3</v>
      </c>
      <c r="OG29" s="22">
        <v>26</v>
      </c>
      <c r="OH29" s="22">
        <v>4</v>
      </c>
      <c r="OI29" s="22">
        <v>5</v>
      </c>
      <c r="OJ29" s="22">
        <v>4</v>
      </c>
      <c r="OK29" s="22">
        <v>1</v>
      </c>
      <c r="OL29" s="22">
        <v>8</v>
      </c>
      <c r="OM29" s="22">
        <v>3</v>
      </c>
      <c r="ON29" s="22">
        <v>1</v>
      </c>
      <c r="OO29" s="22">
        <v>26</v>
      </c>
      <c r="OP29" s="22">
        <v>6</v>
      </c>
      <c r="OQ29" s="22">
        <v>3</v>
      </c>
      <c r="OR29" s="22">
        <v>1</v>
      </c>
      <c r="OS29" s="22">
        <v>0</v>
      </c>
      <c r="OT29" s="22">
        <v>10</v>
      </c>
      <c r="OU29" s="22">
        <v>5</v>
      </c>
      <c r="OV29" s="22">
        <v>1</v>
      </c>
      <c r="OW29" s="22">
        <v>26</v>
      </c>
      <c r="OX29" s="22">
        <v>23</v>
      </c>
      <c r="OY29" s="22">
        <v>2</v>
      </c>
      <c r="OZ29" s="22">
        <v>0</v>
      </c>
      <c r="PA29" s="22">
        <v>1</v>
      </c>
      <c r="PB29" s="22">
        <v>26</v>
      </c>
      <c r="PC29" s="22">
        <v>21</v>
      </c>
      <c r="PD29" s="22">
        <v>4</v>
      </c>
      <c r="PE29" s="22">
        <v>0</v>
      </c>
      <c r="PF29" s="22">
        <v>1</v>
      </c>
      <c r="PG29" s="22">
        <v>26</v>
      </c>
      <c r="PH29" s="22">
        <v>18</v>
      </c>
      <c r="PI29" s="22">
        <v>7</v>
      </c>
      <c r="PJ29" s="22">
        <v>0</v>
      </c>
      <c r="PK29" s="22">
        <v>1</v>
      </c>
      <c r="PL29" s="22">
        <v>26</v>
      </c>
      <c r="PM29" s="22">
        <v>15</v>
      </c>
      <c r="PN29" s="22">
        <v>10</v>
      </c>
      <c r="PO29" s="22">
        <v>0</v>
      </c>
      <c r="PP29" s="22">
        <v>1</v>
      </c>
      <c r="PQ29" s="22">
        <v>26</v>
      </c>
      <c r="PR29" s="22">
        <v>13</v>
      </c>
      <c r="PS29" s="22">
        <v>12</v>
      </c>
      <c r="PT29" s="22">
        <v>0</v>
      </c>
      <c r="PU29" s="22">
        <v>1</v>
      </c>
      <c r="PV29" s="22">
        <v>26</v>
      </c>
      <c r="PW29" s="22">
        <v>12</v>
      </c>
      <c r="PX29" s="22">
        <v>13</v>
      </c>
      <c r="PY29" s="22">
        <v>0</v>
      </c>
      <c r="PZ29" s="22">
        <v>1</v>
      </c>
      <c r="QA29" s="22">
        <v>26</v>
      </c>
      <c r="QB29" s="22">
        <v>3</v>
      </c>
      <c r="QC29" s="22">
        <v>17</v>
      </c>
      <c r="QD29" s="22">
        <v>5</v>
      </c>
      <c r="QE29" s="22">
        <v>1</v>
      </c>
      <c r="QF29" s="22">
        <v>26</v>
      </c>
      <c r="QG29" s="22">
        <v>13</v>
      </c>
      <c r="QH29" s="22">
        <v>12</v>
      </c>
      <c r="QI29" s="22">
        <v>0</v>
      </c>
      <c r="QJ29" s="22">
        <v>1</v>
      </c>
      <c r="QK29" s="22">
        <v>26</v>
      </c>
      <c r="QL29" s="22">
        <v>8</v>
      </c>
      <c r="QM29" s="22">
        <v>16</v>
      </c>
      <c r="QN29" s="22">
        <v>1</v>
      </c>
      <c r="QO29" s="22">
        <v>1</v>
      </c>
      <c r="QP29" s="22">
        <v>26</v>
      </c>
      <c r="QQ29" s="22">
        <v>20</v>
      </c>
      <c r="QR29" s="22">
        <v>5</v>
      </c>
      <c r="QS29" s="22">
        <v>0</v>
      </c>
      <c r="QT29" s="22">
        <v>1</v>
      </c>
      <c r="QU29" s="22">
        <v>26</v>
      </c>
      <c r="QV29" s="22">
        <v>6</v>
      </c>
      <c r="QW29" s="22">
        <v>17</v>
      </c>
      <c r="QX29" s="22">
        <v>2</v>
      </c>
      <c r="QY29" s="22">
        <v>1</v>
      </c>
      <c r="QZ29" s="22">
        <v>26</v>
      </c>
      <c r="RA29" s="22">
        <v>5</v>
      </c>
      <c r="RB29" s="22">
        <v>6</v>
      </c>
      <c r="RC29" s="22">
        <v>0</v>
      </c>
      <c r="RD29" s="22">
        <v>0</v>
      </c>
      <c r="RE29" s="22">
        <v>13</v>
      </c>
      <c r="RF29" s="22">
        <v>1</v>
      </c>
      <c r="RG29" s="22">
        <v>1</v>
      </c>
      <c r="RH29" s="22">
        <v>26</v>
      </c>
      <c r="RI29" s="22">
        <v>4</v>
      </c>
      <c r="RJ29" s="22">
        <v>3</v>
      </c>
      <c r="RK29" s="22">
        <v>2</v>
      </c>
      <c r="RL29" s="22">
        <v>8</v>
      </c>
      <c r="RM29" s="22">
        <v>6</v>
      </c>
      <c r="RN29" s="22">
        <v>3</v>
      </c>
      <c r="RO29" s="22">
        <v>72.739130434782609</v>
      </c>
      <c r="RP29" s="22">
        <v>26</v>
      </c>
      <c r="RQ29" s="22">
        <v>4</v>
      </c>
      <c r="RR29" s="22">
        <v>2</v>
      </c>
      <c r="RS29" s="22">
        <v>11</v>
      </c>
      <c r="RT29" s="22">
        <v>11</v>
      </c>
      <c r="RU29" s="22">
        <v>17</v>
      </c>
      <c r="RV29" s="22">
        <v>12</v>
      </c>
      <c r="RW29" s="22">
        <v>2</v>
      </c>
      <c r="RX29" s="22">
        <v>1</v>
      </c>
    </row>
    <row r="30" spans="1:492" ht="15" customHeight="1" x14ac:dyDescent="0.15">
      <c r="A30" s="3"/>
      <c r="B30" s="26" t="s">
        <v>336</v>
      </c>
      <c r="C30" s="22">
        <v>4</v>
      </c>
      <c r="D30" s="22">
        <v>0</v>
      </c>
      <c r="E30" s="22">
        <v>0</v>
      </c>
      <c r="F30" s="22">
        <v>0</v>
      </c>
      <c r="G30" s="22">
        <v>0</v>
      </c>
      <c r="H30" s="22">
        <v>0</v>
      </c>
      <c r="I30" s="22">
        <v>4</v>
      </c>
      <c r="J30" s="22">
        <v>0</v>
      </c>
      <c r="K30" s="22">
        <v>4</v>
      </c>
      <c r="L30" s="22">
        <v>3</v>
      </c>
      <c r="M30" s="22">
        <v>2</v>
      </c>
      <c r="N30" s="22">
        <v>0</v>
      </c>
      <c r="O30" s="22">
        <v>0</v>
      </c>
      <c r="P30" s="22">
        <v>0</v>
      </c>
      <c r="Q30" s="22">
        <v>0</v>
      </c>
      <c r="R30" s="22">
        <v>4</v>
      </c>
      <c r="S30" s="22">
        <v>1</v>
      </c>
      <c r="T30" s="22">
        <v>1</v>
      </c>
      <c r="U30" s="22">
        <v>0</v>
      </c>
      <c r="V30" s="22">
        <v>1</v>
      </c>
      <c r="W30" s="22">
        <v>0</v>
      </c>
      <c r="X30" s="22">
        <v>0</v>
      </c>
      <c r="Y30" s="22">
        <v>0</v>
      </c>
      <c r="Z30" s="22">
        <v>1</v>
      </c>
      <c r="AA30" s="22">
        <v>741</v>
      </c>
      <c r="AB30" s="22">
        <v>4</v>
      </c>
      <c r="AC30" s="22">
        <v>2</v>
      </c>
      <c r="AD30" s="22">
        <v>0</v>
      </c>
      <c r="AE30" s="22">
        <v>0</v>
      </c>
      <c r="AF30" s="22">
        <v>1</v>
      </c>
      <c r="AG30" s="22">
        <v>1</v>
      </c>
      <c r="AH30" s="22">
        <v>0</v>
      </c>
      <c r="AI30" s="22">
        <v>27.5</v>
      </c>
      <c r="AJ30" s="22">
        <v>4</v>
      </c>
      <c r="AK30" s="22">
        <v>4</v>
      </c>
      <c r="AL30" s="22">
        <v>0</v>
      </c>
      <c r="AM30" s="22">
        <v>0</v>
      </c>
      <c r="AN30" s="22">
        <v>0</v>
      </c>
      <c r="AO30" s="22">
        <v>0</v>
      </c>
      <c r="AP30" s="22">
        <v>0</v>
      </c>
      <c r="AQ30" s="22">
        <v>1</v>
      </c>
      <c r="AR30" s="22">
        <v>4</v>
      </c>
      <c r="AS30" s="22">
        <v>1</v>
      </c>
      <c r="AT30" s="22">
        <v>0</v>
      </c>
      <c r="AU30" s="22">
        <v>1</v>
      </c>
      <c r="AV30" s="22">
        <v>0</v>
      </c>
      <c r="AW30" s="22">
        <v>0</v>
      </c>
      <c r="AX30" s="22">
        <v>0</v>
      </c>
      <c r="AY30" s="22">
        <v>1</v>
      </c>
      <c r="AZ30" s="22">
        <v>1</v>
      </c>
      <c r="BA30" s="22">
        <v>337</v>
      </c>
      <c r="BB30" s="22">
        <v>4</v>
      </c>
      <c r="BC30" s="22">
        <v>2</v>
      </c>
      <c r="BD30" s="22">
        <v>1</v>
      </c>
      <c r="BE30" s="22">
        <v>0</v>
      </c>
      <c r="BF30" s="22">
        <v>0</v>
      </c>
      <c r="BG30" s="22">
        <v>1</v>
      </c>
      <c r="BH30" s="22">
        <v>0</v>
      </c>
      <c r="BI30" s="22">
        <v>0</v>
      </c>
      <c r="BJ30" s="22">
        <v>0</v>
      </c>
      <c r="BK30" s="22">
        <v>2.25</v>
      </c>
      <c r="BL30" s="22">
        <v>4</v>
      </c>
      <c r="BM30" s="22">
        <v>1</v>
      </c>
      <c r="BN30" s="22">
        <v>3</v>
      </c>
      <c r="BO30" s="22">
        <v>0</v>
      </c>
      <c r="BP30" s="22">
        <v>0</v>
      </c>
      <c r="BQ30" s="22">
        <v>0</v>
      </c>
      <c r="BR30" s="22">
        <v>0.75</v>
      </c>
      <c r="BS30" s="22">
        <v>4</v>
      </c>
      <c r="BT30" s="22">
        <v>3</v>
      </c>
      <c r="BU30" s="22">
        <v>0</v>
      </c>
      <c r="BV30" s="22">
        <v>1</v>
      </c>
      <c r="BW30" s="22">
        <v>0</v>
      </c>
      <c r="BX30" s="22">
        <v>0</v>
      </c>
      <c r="BY30" s="22">
        <v>0.5</v>
      </c>
      <c r="BZ30" s="22">
        <v>4</v>
      </c>
      <c r="CA30" s="22">
        <v>3</v>
      </c>
      <c r="CB30" s="22">
        <v>1</v>
      </c>
      <c r="CC30" s="22">
        <v>0</v>
      </c>
      <c r="CD30" s="22">
        <v>0</v>
      </c>
      <c r="CE30" s="22">
        <v>0</v>
      </c>
      <c r="CF30" s="22">
        <v>0.25</v>
      </c>
      <c r="CG30" s="22">
        <v>4</v>
      </c>
      <c r="CH30" s="22">
        <v>1</v>
      </c>
      <c r="CI30" s="22">
        <v>1</v>
      </c>
      <c r="CJ30" s="22">
        <v>1</v>
      </c>
      <c r="CK30" s="22">
        <v>1</v>
      </c>
      <c r="CL30" s="22">
        <v>0</v>
      </c>
      <c r="CM30" s="22">
        <v>2</v>
      </c>
      <c r="CN30" s="22">
        <v>4</v>
      </c>
      <c r="CO30" s="22">
        <v>0</v>
      </c>
      <c r="CP30" s="22">
        <v>2</v>
      </c>
      <c r="CQ30" s="22">
        <v>0</v>
      </c>
      <c r="CR30" s="22">
        <v>0</v>
      </c>
      <c r="CS30" s="22">
        <v>2</v>
      </c>
      <c r="CT30" s="22">
        <v>0</v>
      </c>
      <c r="CU30" s="22">
        <v>0</v>
      </c>
      <c r="CV30" s="22">
        <v>3.5</v>
      </c>
      <c r="CW30" s="22">
        <v>4</v>
      </c>
      <c r="CX30" s="22">
        <v>0</v>
      </c>
      <c r="CY30" s="22">
        <v>0</v>
      </c>
      <c r="CZ30" s="22">
        <v>0</v>
      </c>
      <c r="DA30" s="22">
        <v>0</v>
      </c>
      <c r="DB30" s="22">
        <v>0</v>
      </c>
      <c r="DC30" s="22">
        <v>2</v>
      </c>
      <c r="DD30" s="22">
        <v>2</v>
      </c>
      <c r="DE30" s="22">
        <v>0</v>
      </c>
      <c r="DF30" s="22">
        <v>140</v>
      </c>
      <c r="DG30" s="22">
        <v>4</v>
      </c>
      <c r="DH30" s="22">
        <v>1</v>
      </c>
      <c r="DI30" s="22">
        <v>1</v>
      </c>
      <c r="DJ30" s="22">
        <v>3</v>
      </c>
      <c r="DK30" s="22">
        <v>1</v>
      </c>
      <c r="DL30" s="22">
        <v>1</v>
      </c>
      <c r="DM30" s="22">
        <v>3</v>
      </c>
      <c r="DN30" s="22">
        <v>3</v>
      </c>
      <c r="DO30" s="22">
        <v>3</v>
      </c>
      <c r="DP30" s="22">
        <v>3</v>
      </c>
      <c r="DQ30" s="22">
        <v>3</v>
      </c>
      <c r="DR30" s="22">
        <v>1</v>
      </c>
      <c r="DS30" s="22">
        <v>0</v>
      </c>
      <c r="DT30" s="22">
        <v>4</v>
      </c>
      <c r="DU30" s="22">
        <v>2</v>
      </c>
      <c r="DV30" s="22">
        <v>0</v>
      </c>
      <c r="DW30" s="22">
        <v>1</v>
      </c>
      <c r="DX30" s="22">
        <v>1</v>
      </c>
      <c r="DY30" s="22">
        <v>0</v>
      </c>
      <c r="DZ30" s="22">
        <v>0</v>
      </c>
      <c r="EA30" s="22">
        <v>0</v>
      </c>
      <c r="EB30" s="22">
        <v>48</v>
      </c>
      <c r="EC30" s="22">
        <v>4</v>
      </c>
      <c r="ED30" s="22">
        <v>0</v>
      </c>
      <c r="EE30" s="22">
        <v>0</v>
      </c>
      <c r="EF30" s="22">
        <v>0</v>
      </c>
      <c r="EG30" s="22">
        <v>1</v>
      </c>
      <c r="EH30" s="22">
        <v>0</v>
      </c>
      <c r="EI30" s="22">
        <v>1</v>
      </c>
      <c r="EJ30" s="22">
        <v>2</v>
      </c>
      <c r="EK30" s="22">
        <v>2150</v>
      </c>
      <c r="EL30" s="22">
        <v>4</v>
      </c>
      <c r="EM30" s="22">
        <v>0</v>
      </c>
      <c r="EN30" s="22">
        <v>4</v>
      </c>
      <c r="EO30" s="22">
        <v>0</v>
      </c>
      <c r="EP30" s="22">
        <v>4</v>
      </c>
      <c r="EQ30" s="22">
        <v>0</v>
      </c>
      <c r="ER30" s="22">
        <v>4</v>
      </c>
      <c r="ES30" s="22">
        <v>0</v>
      </c>
      <c r="ET30" s="22">
        <v>4</v>
      </c>
      <c r="EU30" s="22">
        <v>2</v>
      </c>
      <c r="EV30" s="22">
        <v>0</v>
      </c>
      <c r="EW30" s="22">
        <v>1</v>
      </c>
      <c r="EX30" s="22">
        <v>1</v>
      </c>
      <c r="EY30" s="22">
        <v>0</v>
      </c>
      <c r="EZ30" s="22">
        <v>2</v>
      </c>
      <c r="FA30" s="22">
        <v>1</v>
      </c>
      <c r="FB30" s="22">
        <v>1</v>
      </c>
      <c r="FC30" s="22">
        <v>0</v>
      </c>
      <c r="FD30" s="22">
        <v>0</v>
      </c>
      <c r="FE30" s="22">
        <v>0</v>
      </c>
      <c r="FF30" s="22">
        <v>0</v>
      </c>
      <c r="FG30" s="22">
        <v>1</v>
      </c>
      <c r="FH30" s="22">
        <v>0</v>
      </c>
      <c r="FI30" s="22">
        <v>0</v>
      </c>
      <c r="FJ30" s="22">
        <v>0</v>
      </c>
      <c r="FK30" s="22">
        <v>0</v>
      </c>
      <c r="FL30" s="22">
        <v>0</v>
      </c>
      <c r="FM30" s="22">
        <v>1</v>
      </c>
      <c r="FN30" s="22">
        <v>0</v>
      </c>
      <c r="FO30" s="22">
        <v>0</v>
      </c>
      <c r="FP30" s="22">
        <v>0</v>
      </c>
      <c r="FQ30" s="22">
        <v>4</v>
      </c>
      <c r="FR30" s="22">
        <v>2</v>
      </c>
      <c r="FS30" s="22">
        <v>0</v>
      </c>
      <c r="FT30" s="22">
        <v>1</v>
      </c>
      <c r="FU30" s="22">
        <v>0</v>
      </c>
      <c r="FV30" s="22">
        <v>1</v>
      </c>
      <c r="FW30" s="22">
        <v>0</v>
      </c>
      <c r="FX30" s="22">
        <v>0</v>
      </c>
      <c r="FY30" s="22">
        <v>0</v>
      </c>
      <c r="FZ30" s="22">
        <v>15.5</v>
      </c>
      <c r="GA30" s="22">
        <v>4</v>
      </c>
      <c r="GB30" s="22">
        <v>3</v>
      </c>
      <c r="GC30" s="22">
        <v>1</v>
      </c>
      <c r="GD30" s="22">
        <v>0</v>
      </c>
      <c r="GE30" s="22">
        <v>0</v>
      </c>
      <c r="GF30" s="22">
        <v>0</v>
      </c>
      <c r="GG30" s="22">
        <v>0</v>
      </c>
      <c r="GH30" s="22">
        <v>0</v>
      </c>
      <c r="GI30" s="22">
        <v>0.25</v>
      </c>
      <c r="GJ30" s="22">
        <v>2</v>
      </c>
      <c r="GK30" s="22">
        <v>1</v>
      </c>
      <c r="GL30" s="22">
        <v>1</v>
      </c>
      <c r="GM30" s="22">
        <v>0</v>
      </c>
      <c r="GN30" s="22">
        <v>0</v>
      </c>
      <c r="GO30" s="22">
        <v>0</v>
      </c>
      <c r="GP30" s="22">
        <v>0</v>
      </c>
      <c r="GQ30" s="22">
        <v>0</v>
      </c>
      <c r="GR30" s="22">
        <v>1</v>
      </c>
      <c r="GS30" s="22">
        <v>4</v>
      </c>
      <c r="GT30" s="22">
        <v>2</v>
      </c>
      <c r="GU30" s="22">
        <v>0</v>
      </c>
      <c r="GV30" s="22">
        <v>1</v>
      </c>
      <c r="GW30" s="22">
        <v>1</v>
      </c>
      <c r="GX30" s="22">
        <v>0</v>
      </c>
      <c r="GY30" s="22">
        <v>0</v>
      </c>
      <c r="GZ30" s="22">
        <v>0</v>
      </c>
      <c r="HA30" s="22">
        <v>4.25</v>
      </c>
      <c r="HB30" s="22">
        <v>2</v>
      </c>
      <c r="HC30" s="22">
        <v>0</v>
      </c>
      <c r="HD30" s="22">
        <v>1</v>
      </c>
      <c r="HE30" s="22">
        <v>0</v>
      </c>
      <c r="HF30" s="22">
        <v>1</v>
      </c>
      <c r="HG30" s="22">
        <v>0</v>
      </c>
      <c r="HH30" s="22">
        <v>0</v>
      </c>
      <c r="HI30" s="22">
        <v>70.454545454545453</v>
      </c>
      <c r="HJ30" s="22">
        <v>2</v>
      </c>
      <c r="HK30" s="22">
        <v>0</v>
      </c>
      <c r="HL30" s="22">
        <v>1</v>
      </c>
      <c r="HM30" s="22">
        <v>0</v>
      </c>
      <c r="HN30" s="22">
        <v>1</v>
      </c>
      <c r="HO30" s="22">
        <v>0</v>
      </c>
      <c r="HP30" s="22">
        <v>0</v>
      </c>
      <c r="HQ30" s="22">
        <v>29.545454545454547</v>
      </c>
      <c r="HR30" s="22">
        <v>4</v>
      </c>
      <c r="HS30" s="22">
        <v>2</v>
      </c>
      <c r="HT30" s="22">
        <v>1</v>
      </c>
      <c r="HU30" s="22">
        <v>1</v>
      </c>
      <c r="HV30" s="22">
        <v>0</v>
      </c>
      <c r="HW30" s="22">
        <v>0</v>
      </c>
      <c r="HX30" s="22">
        <v>0</v>
      </c>
      <c r="HY30" s="22">
        <v>0</v>
      </c>
      <c r="HZ30" s="22">
        <v>0</v>
      </c>
      <c r="IA30" s="22">
        <v>4.5</v>
      </c>
      <c r="IB30" s="22">
        <v>2</v>
      </c>
      <c r="IC30" s="22">
        <v>0</v>
      </c>
      <c r="ID30" s="22">
        <v>1</v>
      </c>
      <c r="IE30" s="22">
        <v>1</v>
      </c>
      <c r="IF30" s="22">
        <v>0</v>
      </c>
      <c r="IG30" s="22">
        <v>0</v>
      </c>
      <c r="IH30" s="22">
        <v>0</v>
      </c>
      <c r="II30" s="22">
        <v>27.5</v>
      </c>
      <c r="IJ30" s="22">
        <v>4</v>
      </c>
      <c r="IK30" s="22">
        <v>0</v>
      </c>
      <c r="IL30" s="22">
        <v>0</v>
      </c>
      <c r="IM30" s="22">
        <v>2</v>
      </c>
      <c r="IN30" s="22">
        <v>0</v>
      </c>
      <c r="IO30" s="22">
        <v>0</v>
      </c>
      <c r="IP30" s="22">
        <v>1</v>
      </c>
      <c r="IQ30" s="22">
        <v>0</v>
      </c>
      <c r="IR30" s="22">
        <v>1</v>
      </c>
      <c r="IS30" s="22">
        <v>43.333333333333336</v>
      </c>
      <c r="IT30" s="22">
        <v>4</v>
      </c>
      <c r="IU30" s="22">
        <v>3</v>
      </c>
      <c r="IV30" s="22">
        <v>1</v>
      </c>
      <c r="IW30" s="22">
        <v>0</v>
      </c>
      <c r="IX30" s="22">
        <v>4</v>
      </c>
      <c r="IY30" s="22">
        <v>2</v>
      </c>
      <c r="IZ30" s="22">
        <v>1</v>
      </c>
      <c r="JA30" s="22">
        <v>0</v>
      </c>
      <c r="JB30" s="22">
        <v>1</v>
      </c>
      <c r="JC30" s="22">
        <v>0</v>
      </c>
      <c r="JD30" s="22">
        <v>0</v>
      </c>
      <c r="JE30" s="22">
        <v>0</v>
      </c>
      <c r="JF30" s="22">
        <v>0</v>
      </c>
      <c r="JG30" s="22">
        <v>4.5</v>
      </c>
      <c r="JH30" s="22">
        <v>2</v>
      </c>
      <c r="JI30" s="22">
        <v>0</v>
      </c>
      <c r="JJ30" s="22">
        <v>0</v>
      </c>
      <c r="JK30" s="22">
        <v>0</v>
      </c>
      <c r="JL30" s="22">
        <v>2</v>
      </c>
      <c r="JM30" s="22">
        <v>0</v>
      </c>
      <c r="JN30" s="22">
        <v>100</v>
      </c>
      <c r="JO30" s="22">
        <v>4</v>
      </c>
      <c r="JP30" s="22">
        <v>0</v>
      </c>
      <c r="JQ30" s="22">
        <v>1</v>
      </c>
      <c r="JR30" s="22">
        <v>2</v>
      </c>
      <c r="JS30" s="22">
        <v>1</v>
      </c>
      <c r="JT30" s="22">
        <v>4</v>
      </c>
      <c r="JU30" s="22">
        <v>3</v>
      </c>
      <c r="JV30" s="22">
        <v>1</v>
      </c>
      <c r="JW30" s="22">
        <v>0</v>
      </c>
      <c r="JX30" s="22">
        <v>4</v>
      </c>
      <c r="JY30" s="22">
        <v>2</v>
      </c>
      <c r="JZ30" s="22">
        <v>1</v>
      </c>
      <c r="KA30" s="22">
        <v>0</v>
      </c>
      <c r="KB30" s="22">
        <v>1</v>
      </c>
      <c r="KC30" s="22">
        <v>0</v>
      </c>
      <c r="KD30" s="22">
        <v>0</v>
      </c>
      <c r="KE30" s="22">
        <v>0</v>
      </c>
      <c r="KF30" s="22">
        <v>0</v>
      </c>
      <c r="KG30" s="22">
        <v>4.5</v>
      </c>
      <c r="KH30" s="22">
        <v>2</v>
      </c>
      <c r="KI30" s="22">
        <v>0</v>
      </c>
      <c r="KJ30" s="22">
        <v>0</v>
      </c>
      <c r="KK30" s="22">
        <v>0</v>
      </c>
      <c r="KL30" s="22">
        <v>2</v>
      </c>
      <c r="KM30" s="22">
        <v>0</v>
      </c>
      <c r="KN30" s="22">
        <v>100</v>
      </c>
      <c r="KO30" s="22">
        <v>2</v>
      </c>
      <c r="KP30" s="22">
        <v>1</v>
      </c>
      <c r="KQ30" s="22">
        <v>0</v>
      </c>
      <c r="KR30" s="22">
        <v>1</v>
      </c>
      <c r="KS30" s="22">
        <v>0</v>
      </c>
      <c r="KT30" s="22">
        <v>1678</v>
      </c>
      <c r="KU30" s="22">
        <v>486</v>
      </c>
      <c r="KV30" s="22">
        <v>206</v>
      </c>
      <c r="KW30" s="22">
        <v>782</v>
      </c>
      <c r="KX30" s="22">
        <v>14</v>
      </c>
      <c r="KY30" s="22">
        <v>49</v>
      </c>
      <c r="KZ30" s="22">
        <v>3</v>
      </c>
      <c r="LA30" s="22">
        <v>12</v>
      </c>
      <c r="LB30" s="22">
        <v>3</v>
      </c>
      <c r="LC30" s="22">
        <v>12</v>
      </c>
      <c r="LD30" s="22">
        <v>1</v>
      </c>
      <c r="LE30" s="22">
        <v>0</v>
      </c>
      <c r="LF30" s="22">
        <v>1</v>
      </c>
      <c r="LG30" s="22">
        <v>109</v>
      </c>
      <c r="LH30" s="22">
        <v>1220</v>
      </c>
      <c r="LI30" s="22">
        <v>0</v>
      </c>
      <c r="LJ30" s="22">
        <v>0</v>
      </c>
      <c r="LK30" s="22">
        <v>659</v>
      </c>
      <c r="LL30" s="22">
        <v>267</v>
      </c>
      <c r="LM30" s="22">
        <v>235</v>
      </c>
      <c r="LN30" s="22">
        <v>46</v>
      </c>
      <c r="LO30" s="22">
        <v>0</v>
      </c>
      <c r="LP30" s="22">
        <v>8</v>
      </c>
      <c r="LQ30" s="22">
        <v>5</v>
      </c>
      <c r="LR30" s="22">
        <v>4</v>
      </c>
      <c r="LS30" s="22">
        <v>1</v>
      </c>
      <c r="LT30" s="22">
        <v>0</v>
      </c>
      <c r="LU30" s="22">
        <v>0</v>
      </c>
      <c r="LV30" s="22">
        <v>0</v>
      </c>
      <c r="LW30" s="22">
        <v>3</v>
      </c>
      <c r="LX30" s="22">
        <v>0</v>
      </c>
      <c r="LY30" s="22">
        <v>75</v>
      </c>
      <c r="LZ30" s="22">
        <v>4</v>
      </c>
      <c r="MA30" s="22">
        <v>3</v>
      </c>
      <c r="MB30" s="22">
        <v>2</v>
      </c>
      <c r="MC30" s="22">
        <v>2</v>
      </c>
      <c r="MD30" s="22">
        <v>2</v>
      </c>
      <c r="ME30" s="22">
        <v>3</v>
      </c>
      <c r="MF30" s="22">
        <v>3</v>
      </c>
      <c r="MG30" s="22">
        <v>3</v>
      </c>
      <c r="MH30" s="22">
        <v>3</v>
      </c>
      <c r="MI30" s="22">
        <v>3</v>
      </c>
      <c r="MJ30" s="22">
        <v>2</v>
      </c>
      <c r="MK30" s="22">
        <v>1</v>
      </c>
      <c r="ML30" s="22">
        <v>1</v>
      </c>
      <c r="MM30" s="22">
        <v>1</v>
      </c>
      <c r="MN30" s="22">
        <v>3</v>
      </c>
      <c r="MO30" s="22">
        <v>3</v>
      </c>
      <c r="MP30" s="22">
        <v>3</v>
      </c>
      <c r="MQ30" s="22">
        <v>2</v>
      </c>
      <c r="MR30" s="22">
        <v>0</v>
      </c>
      <c r="MS30" s="22">
        <v>4</v>
      </c>
      <c r="MT30" s="22">
        <v>0</v>
      </c>
      <c r="MU30" s="22">
        <v>2</v>
      </c>
      <c r="MV30" s="22">
        <v>2</v>
      </c>
      <c r="MW30" s="22">
        <v>0</v>
      </c>
      <c r="MX30" s="22">
        <v>4</v>
      </c>
      <c r="MY30" s="22">
        <v>3</v>
      </c>
      <c r="MZ30" s="22">
        <v>1</v>
      </c>
      <c r="NA30" s="22">
        <v>0</v>
      </c>
      <c r="NB30" s="22">
        <v>0</v>
      </c>
      <c r="NC30" s="22">
        <v>4</v>
      </c>
      <c r="ND30" s="22">
        <v>2</v>
      </c>
      <c r="NE30" s="22">
        <v>1</v>
      </c>
      <c r="NF30" s="22">
        <v>0</v>
      </c>
      <c r="NG30" s="22">
        <v>1</v>
      </c>
      <c r="NH30" s="22">
        <v>4</v>
      </c>
      <c r="NI30" s="22">
        <v>4</v>
      </c>
      <c r="NJ30" s="22">
        <v>0</v>
      </c>
      <c r="NK30" s="22">
        <v>0</v>
      </c>
      <c r="NL30" s="22">
        <v>0</v>
      </c>
      <c r="NM30" s="22">
        <v>0</v>
      </c>
      <c r="NN30" s="22">
        <v>4</v>
      </c>
      <c r="NO30" s="22">
        <v>4</v>
      </c>
      <c r="NP30" s="22">
        <v>0</v>
      </c>
      <c r="NQ30" s="22">
        <v>0</v>
      </c>
      <c r="NR30" s="22">
        <v>0</v>
      </c>
      <c r="NS30" s="22">
        <v>0</v>
      </c>
      <c r="NT30" s="22">
        <v>0</v>
      </c>
      <c r="NU30" s="22">
        <v>4</v>
      </c>
      <c r="NV30" s="22">
        <v>2</v>
      </c>
      <c r="NW30" s="22">
        <v>2</v>
      </c>
      <c r="NX30" s="22">
        <v>0</v>
      </c>
      <c r="NY30" s="22">
        <v>4</v>
      </c>
      <c r="NZ30" s="22">
        <v>0</v>
      </c>
      <c r="OA30" s="22">
        <v>0</v>
      </c>
      <c r="OB30" s="22">
        <v>0</v>
      </c>
      <c r="OC30" s="22">
        <v>0</v>
      </c>
      <c r="OD30" s="22">
        <v>1</v>
      </c>
      <c r="OE30" s="22">
        <v>3</v>
      </c>
      <c r="OF30" s="22">
        <v>0</v>
      </c>
      <c r="OG30" s="22">
        <v>4</v>
      </c>
      <c r="OH30" s="22">
        <v>1</v>
      </c>
      <c r="OI30" s="22">
        <v>0</v>
      </c>
      <c r="OJ30" s="22">
        <v>0</v>
      </c>
      <c r="OK30" s="22">
        <v>0</v>
      </c>
      <c r="OL30" s="22">
        <v>1</v>
      </c>
      <c r="OM30" s="22">
        <v>2</v>
      </c>
      <c r="ON30" s="22">
        <v>0</v>
      </c>
      <c r="OO30" s="22">
        <v>4</v>
      </c>
      <c r="OP30" s="22">
        <v>0</v>
      </c>
      <c r="OQ30" s="22">
        <v>0</v>
      </c>
      <c r="OR30" s="22">
        <v>0</v>
      </c>
      <c r="OS30" s="22">
        <v>0</v>
      </c>
      <c r="OT30" s="22">
        <v>1</v>
      </c>
      <c r="OU30" s="22">
        <v>3</v>
      </c>
      <c r="OV30" s="22">
        <v>0</v>
      </c>
      <c r="OW30" s="22">
        <v>4</v>
      </c>
      <c r="OX30" s="22">
        <v>2</v>
      </c>
      <c r="OY30" s="22">
        <v>2</v>
      </c>
      <c r="OZ30" s="22">
        <v>0</v>
      </c>
      <c r="PA30" s="22">
        <v>0</v>
      </c>
      <c r="PB30" s="22">
        <v>4</v>
      </c>
      <c r="PC30" s="22">
        <v>2</v>
      </c>
      <c r="PD30" s="22">
        <v>2</v>
      </c>
      <c r="PE30" s="22">
        <v>0</v>
      </c>
      <c r="PF30" s="22">
        <v>0</v>
      </c>
      <c r="PG30" s="22">
        <v>4</v>
      </c>
      <c r="PH30" s="22">
        <v>2</v>
      </c>
      <c r="PI30" s="22">
        <v>2</v>
      </c>
      <c r="PJ30" s="22">
        <v>0</v>
      </c>
      <c r="PK30" s="22">
        <v>0</v>
      </c>
      <c r="PL30" s="22">
        <v>4</v>
      </c>
      <c r="PM30" s="22">
        <v>2</v>
      </c>
      <c r="PN30" s="22">
        <v>2</v>
      </c>
      <c r="PO30" s="22">
        <v>0</v>
      </c>
      <c r="PP30" s="22">
        <v>0</v>
      </c>
      <c r="PQ30" s="22">
        <v>4</v>
      </c>
      <c r="PR30" s="22">
        <v>2</v>
      </c>
      <c r="PS30" s="22">
        <v>2</v>
      </c>
      <c r="PT30" s="22">
        <v>0</v>
      </c>
      <c r="PU30" s="22">
        <v>0</v>
      </c>
      <c r="PV30" s="22">
        <v>4</v>
      </c>
      <c r="PW30" s="22">
        <v>1</v>
      </c>
      <c r="PX30" s="22">
        <v>2</v>
      </c>
      <c r="PY30" s="22">
        <v>1</v>
      </c>
      <c r="PZ30" s="22">
        <v>0</v>
      </c>
      <c r="QA30" s="22">
        <v>4</v>
      </c>
      <c r="QB30" s="22">
        <v>0</v>
      </c>
      <c r="QC30" s="22">
        <v>3</v>
      </c>
      <c r="QD30" s="22">
        <v>1</v>
      </c>
      <c r="QE30" s="22">
        <v>0</v>
      </c>
      <c r="QF30" s="22">
        <v>4</v>
      </c>
      <c r="QG30" s="22">
        <v>2</v>
      </c>
      <c r="QH30" s="22">
        <v>2</v>
      </c>
      <c r="QI30" s="22">
        <v>0</v>
      </c>
      <c r="QJ30" s="22">
        <v>0</v>
      </c>
      <c r="QK30" s="22">
        <v>4</v>
      </c>
      <c r="QL30" s="22">
        <v>0</v>
      </c>
      <c r="QM30" s="22">
        <v>4</v>
      </c>
      <c r="QN30" s="22">
        <v>0</v>
      </c>
      <c r="QO30" s="22">
        <v>0</v>
      </c>
      <c r="QP30" s="22">
        <v>4</v>
      </c>
      <c r="QQ30" s="22">
        <v>2</v>
      </c>
      <c r="QR30" s="22">
        <v>2</v>
      </c>
      <c r="QS30" s="22">
        <v>0</v>
      </c>
      <c r="QT30" s="22">
        <v>0</v>
      </c>
      <c r="QU30" s="22">
        <v>4</v>
      </c>
      <c r="QV30" s="22">
        <v>0</v>
      </c>
      <c r="QW30" s="22">
        <v>3</v>
      </c>
      <c r="QX30" s="22">
        <v>1</v>
      </c>
      <c r="QY30" s="22">
        <v>0</v>
      </c>
      <c r="QZ30" s="22">
        <v>4</v>
      </c>
      <c r="RA30" s="22">
        <v>0</v>
      </c>
      <c r="RB30" s="22">
        <v>0</v>
      </c>
      <c r="RC30" s="22">
        <v>0</v>
      </c>
      <c r="RD30" s="22">
        <v>0</v>
      </c>
      <c r="RE30" s="22">
        <v>4</v>
      </c>
      <c r="RF30" s="22">
        <v>0</v>
      </c>
      <c r="RG30" s="22">
        <v>0</v>
      </c>
      <c r="RH30" s="22">
        <v>4</v>
      </c>
      <c r="RI30" s="22">
        <v>2</v>
      </c>
      <c r="RJ30" s="22">
        <v>0</v>
      </c>
      <c r="RK30" s="22">
        <v>0</v>
      </c>
      <c r="RL30" s="22">
        <v>1</v>
      </c>
      <c r="RM30" s="22">
        <v>0</v>
      </c>
      <c r="RN30" s="22">
        <v>1</v>
      </c>
      <c r="RO30" s="22">
        <v>33.333333333333336</v>
      </c>
      <c r="RP30" s="22">
        <v>4</v>
      </c>
      <c r="RQ30" s="22">
        <v>2</v>
      </c>
      <c r="RR30" s="22">
        <v>0</v>
      </c>
      <c r="RS30" s="22">
        <v>0</v>
      </c>
      <c r="RT30" s="22">
        <v>1</v>
      </c>
      <c r="RU30" s="22">
        <v>1</v>
      </c>
      <c r="RV30" s="22">
        <v>1</v>
      </c>
      <c r="RW30" s="22">
        <v>0</v>
      </c>
      <c r="RX30" s="22">
        <v>1</v>
      </c>
    </row>
    <row r="31" spans="1:492" ht="15" customHeight="1" x14ac:dyDescent="0.15">
      <c r="A31" s="4"/>
      <c r="B31" s="27" t="s">
        <v>2</v>
      </c>
      <c r="C31" s="22">
        <v>8</v>
      </c>
      <c r="D31" s="22">
        <v>0</v>
      </c>
      <c r="E31" s="22">
        <v>0</v>
      </c>
      <c r="F31" s="22">
        <v>0</v>
      </c>
      <c r="G31" s="22">
        <v>0</v>
      </c>
      <c r="H31" s="22">
        <v>0</v>
      </c>
      <c r="I31" s="22">
        <v>0</v>
      </c>
      <c r="J31" s="22">
        <v>8</v>
      </c>
      <c r="K31" s="22">
        <v>8</v>
      </c>
      <c r="L31" s="22">
        <v>1</v>
      </c>
      <c r="M31" s="22">
        <v>2</v>
      </c>
      <c r="N31" s="22">
        <v>2</v>
      </c>
      <c r="O31" s="22">
        <v>3</v>
      </c>
      <c r="P31" s="22">
        <v>0</v>
      </c>
      <c r="Q31" s="22">
        <v>1</v>
      </c>
      <c r="R31" s="22">
        <v>8</v>
      </c>
      <c r="S31" s="22">
        <v>1</v>
      </c>
      <c r="T31" s="22">
        <v>1</v>
      </c>
      <c r="U31" s="22">
        <v>0</v>
      </c>
      <c r="V31" s="22">
        <v>2</v>
      </c>
      <c r="W31" s="22">
        <v>0</v>
      </c>
      <c r="X31" s="22">
        <v>0</v>
      </c>
      <c r="Y31" s="22">
        <v>0</v>
      </c>
      <c r="Z31" s="22">
        <v>4</v>
      </c>
      <c r="AA31" s="22">
        <v>1380</v>
      </c>
      <c r="AB31" s="22">
        <v>8</v>
      </c>
      <c r="AC31" s="22">
        <v>6</v>
      </c>
      <c r="AD31" s="22">
        <v>1</v>
      </c>
      <c r="AE31" s="22">
        <v>1</v>
      </c>
      <c r="AF31" s="22">
        <v>0</v>
      </c>
      <c r="AG31" s="22">
        <v>0</v>
      </c>
      <c r="AH31" s="22">
        <v>0</v>
      </c>
      <c r="AI31" s="22">
        <v>1.375</v>
      </c>
      <c r="AJ31" s="22">
        <v>8</v>
      </c>
      <c r="AK31" s="22">
        <v>7</v>
      </c>
      <c r="AL31" s="22">
        <v>0</v>
      </c>
      <c r="AM31" s="22">
        <v>0</v>
      </c>
      <c r="AN31" s="22">
        <v>0</v>
      </c>
      <c r="AO31" s="22">
        <v>0</v>
      </c>
      <c r="AP31" s="22">
        <v>1</v>
      </c>
      <c r="AQ31" s="22">
        <v>1</v>
      </c>
      <c r="AR31" s="22">
        <v>8</v>
      </c>
      <c r="AS31" s="22">
        <v>0</v>
      </c>
      <c r="AT31" s="22">
        <v>2</v>
      </c>
      <c r="AU31" s="22">
        <v>1</v>
      </c>
      <c r="AV31" s="22">
        <v>3</v>
      </c>
      <c r="AW31" s="22">
        <v>0</v>
      </c>
      <c r="AX31" s="22">
        <v>1</v>
      </c>
      <c r="AY31" s="22">
        <v>1</v>
      </c>
      <c r="AZ31" s="22">
        <v>0</v>
      </c>
      <c r="BA31" s="22">
        <v>34</v>
      </c>
      <c r="BB31" s="22">
        <v>8</v>
      </c>
      <c r="BC31" s="22">
        <v>1</v>
      </c>
      <c r="BD31" s="22">
        <v>2</v>
      </c>
      <c r="BE31" s="22">
        <v>2</v>
      </c>
      <c r="BF31" s="22">
        <v>0</v>
      </c>
      <c r="BG31" s="22">
        <v>0</v>
      </c>
      <c r="BH31" s="22">
        <v>0</v>
      </c>
      <c r="BI31" s="22">
        <v>0</v>
      </c>
      <c r="BJ31" s="22">
        <v>3</v>
      </c>
      <c r="BK31" s="22">
        <v>2.2000000000000002</v>
      </c>
      <c r="BL31" s="22">
        <v>8</v>
      </c>
      <c r="BM31" s="22">
        <v>4</v>
      </c>
      <c r="BN31" s="22">
        <v>0</v>
      </c>
      <c r="BO31" s="22">
        <v>0</v>
      </c>
      <c r="BP31" s="22">
        <v>0</v>
      </c>
      <c r="BQ31" s="22">
        <v>4</v>
      </c>
      <c r="BR31" s="22">
        <v>0</v>
      </c>
      <c r="BS31" s="22">
        <v>8</v>
      </c>
      <c r="BT31" s="22">
        <v>4</v>
      </c>
      <c r="BU31" s="22">
        <v>0</v>
      </c>
      <c r="BV31" s="22">
        <v>0</v>
      </c>
      <c r="BW31" s="22">
        <v>0</v>
      </c>
      <c r="BX31" s="22">
        <v>4</v>
      </c>
      <c r="BY31" s="22">
        <v>0</v>
      </c>
      <c r="BZ31" s="22">
        <v>8</v>
      </c>
      <c r="CA31" s="22">
        <v>2</v>
      </c>
      <c r="CB31" s="22">
        <v>1</v>
      </c>
      <c r="CC31" s="22">
        <v>1</v>
      </c>
      <c r="CD31" s="22">
        <v>0</v>
      </c>
      <c r="CE31" s="22">
        <v>4</v>
      </c>
      <c r="CF31" s="22">
        <v>0.75</v>
      </c>
      <c r="CG31" s="22">
        <v>8</v>
      </c>
      <c r="CH31" s="22">
        <v>1</v>
      </c>
      <c r="CI31" s="22">
        <v>3</v>
      </c>
      <c r="CJ31" s="22">
        <v>0</v>
      </c>
      <c r="CK31" s="22">
        <v>0</v>
      </c>
      <c r="CL31" s="22">
        <v>4</v>
      </c>
      <c r="CM31" s="22">
        <v>0.75</v>
      </c>
      <c r="CN31" s="22">
        <v>8</v>
      </c>
      <c r="CO31" s="22">
        <v>1</v>
      </c>
      <c r="CP31" s="22">
        <v>1</v>
      </c>
      <c r="CQ31" s="22">
        <v>1</v>
      </c>
      <c r="CR31" s="22">
        <v>1</v>
      </c>
      <c r="CS31" s="22">
        <v>0</v>
      </c>
      <c r="CT31" s="22">
        <v>0</v>
      </c>
      <c r="CU31" s="22">
        <v>4</v>
      </c>
      <c r="CV31" s="22">
        <v>1.5</v>
      </c>
      <c r="CW31" s="22">
        <v>8</v>
      </c>
      <c r="CX31" s="22">
        <v>1</v>
      </c>
      <c r="CY31" s="22">
        <v>0</v>
      </c>
      <c r="CZ31" s="22">
        <v>1</v>
      </c>
      <c r="DA31" s="22">
        <v>0</v>
      </c>
      <c r="DB31" s="22">
        <v>0</v>
      </c>
      <c r="DC31" s="22">
        <v>2</v>
      </c>
      <c r="DD31" s="22">
        <v>0</v>
      </c>
      <c r="DE31" s="22">
        <v>4</v>
      </c>
      <c r="DF31" s="22">
        <v>58.333333333333329</v>
      </c>
      <c r="DG31" s="22">
        <v>8</v>
      </c>
      <c r="DH31" s="22">
        <v>2</v>
      </c>
      <c r="DI31" s="22">
        <v>3</v>
      </c>
      <c r="DJ31" s="22">
        <v>3</v>
      </c>
      <c r="DK31" s="22">
        <v>2</v>
      </c>
      <c r="DL31" s="22">
        <v>3</v>
      </c>
      <c r="DM31" s="22">
        <v>5</v>
      </c>
      <c r="DN31" s="22">
        <v>7</v>
      </c>
      <c r="DO31" s="22">
        <v>6</v>
      </c>
      <c r="DP31" s="22">
        <v>5</v>
      </c>
      <c r="DQ31" s="22">
        <v>6</v>
      </c>
      <c r="DR31" s="22">
        <v>2</v>
      </c>
      <c r="DS31" s="22">
        <v>0</v>
      </c>
      <c r="DT31" s="22">
        <v>8</v>
      </c>
      <c r="DU31" s="22">
        <v>1</v>
      </c>
      <c r="DV31" s="22">
        <v>2</v>
      </c>
      <c r="DW31" s="22">
        <v>0</v>
      </c>
      <c r="DX31" s="22">
        <v>1</v>
      </c>
      <c r="DY31" s="22">
        <v>0</v>
      </c>
      <c r="DZ31" s="22">
        <v>1</v>
      </c>
      <c r="EA31" s="22">
        <v>3</v>
      </c>
      <c r="EB31" s="22">
        <v>213</v>
      </c>
      <c r="EC31" s="22">
        <v>8</v>
      </c>
      <c r="ED31" s="22">
        <v>2</v>
      </c>
      <c r="EE31" s="22">
        <v>1</v>
      </c>
      <c r="EF31" s="22">
        <v>1</v>
      </c>
      <c r="EG31" s="22">
        <v>0</v>
      </c>
      <c r="EH31" s="22">
        <v>0</v>
      </c>
      <c r="EI31" s="22">
        <v>1</v>
      </c>
      <c r="EJ31" s="22">
        <v>3</v>
      </c>
      <c r="EK31" s="22">
        <v>1210</v>
      </c>
      <c r="EL31" s="22">
        <v>8</v>
      </c>
      <c r="EM31" s="22">
        <v>0</v>
      </c>
      <c r="EN31" s="22">
        <v>8</v>
      </c>
      <c r="EO31" s="22">
        <v>0</v>
      </c>
      <c r="EP31" s="22">
        <v>8</v>
      </c>
      <c r="EQ31" s="22">
        <v>1</v>
      </c>
      <c r="ER31" s="22">
        <v>7</v>
      </c>
      <c r="ES31" s="22">
        <v>0</v>
      </c>
      <c r="ET31" s="22">
        <v>8</v>
      </c>
      <c r="EU31" s="22">
        <v>3</v>
      </c>
      <c r="EV31" s="22">
        <v>1</v>
      </c>
      <c r="EW31" s="22">
        <v>2</v>
      </c>
      <c r="EX31" s="22">
        <v>2</v>
      </c>
      <c r="EY31" s="22">
        <v>0</v>
      </c>
      <c r="EZ31" s="22">
        <v>4</v>
      </c>
      <c r="FA31" s="22">
        <v>0</v>
      </c>
      <c r="FB31" s="22">
        <v>0</v>
      </c>
      <c r="FC31" s="22">
        <v>1</v>
      </c>
      <c r="FD31" s="22">
        <v>0</v>
      </c>
      <c r="FE31" s="22">
        <v>1</v>
      </c>
      <c r="FF31" s="22">
        <v>2</v>
      </c>
      <c r="FG31" s="22">
        <v>2</v>
      </c>
      <c r="FH31" s="22">
        <v>2</v>
      </c>
      <c r="FI31" s="22">
        <v>0</v>
      </c>
      <c r="FJ31" s="22">
        <v>0</v>
      </c>
      <c r="FK31" s="22">
        <v>0</v>
      </c>
      <c r="FL31" s="22">
        <v>0</v>
      </c>
      <c r="FM31" s="22">
        <v>0</v>
      </c>
      <c r="FN31" s="22">
        <v>0</v>
      </c>
      <c r="FO31" s="22">
        <v>0</v>
      </c>
      <c r="FP31" s="22">
        <v>0</v>
      </c>
      <c r="FQ31" s="22">
        <v>8</v>
      </c>
      <c r="FR31" s="22">
        <v>1</v>
      </c>
      <c r="FS31" s="22">
        <v>3</v>
      </c>
      <c r="FT31" s="22">
        <v>0</v>
      </c>
      <c r="FU31" s="22">
        <v>0</v>
      </c>
      <c r="FV31" s="22">
        <v>1</v>
      </c>
      <c r="FW31" s="22">
        <v>0</v>
      </c>
      <c r="FX31" s="22">
        <v>1</v>
      </c>
      <c r="FY31" s="22">
        <v>2</v>
      </c>
      <c r="FZ31" s="22">
        <v>71.666666666666671</v>
      </c>
      <c r="GA31" s="22">
        <v>8</v>
      </c>
      <c r="GB31" s="22">
        <v>2</v>
      </c>
      <c r="GC31" s="22">
        <v>2</v>
      </c>
      <c r="GD31" s="22">
        <v>1</v>
      </c>
      <c r="GE31" s="22">
        <v>0</v>
      </c>
      <c r="GF31" s="22">
        <v>0</v>
      </c>
      <c r="GG31" s="22">
        <v>2</v>
      </c>
      <c r="GH31" s="22">
        <v>1</v>
      </c>
      <c r="GI31" s="22">
        <v>27.142857142857142</v>
      </c>
      <c r="GJ31" s="22">
        <v>7</v>
      </c>
      <c r="GK31" s="22">
        <v>0</v>
      </c>
      <c r="GL31" s="22">
        <v>0</v>
      </c>
      <c r="GM31" s="22">
        <v>1</v>
      </c>
      <c r="GN31" s="22">
        <v>1</v>
      </c>
      <c r="GO31" s="22">
        <v>1</v>
      </c>
      <c r="GP31" s="22">
        <v>2</v>
      </c>
      <c r="GQ31" s="22">
        <v>2</v>
      </c>
      <c r="GR31" s="22">
        <v>61.331719128329304</v>
      </c>
      <c r="GS31" s="22">
        <v>8</v>
      </c>
      <c r="GT31" s="22">
        <v>3</v>
      </c>
      <c r="GU31" s="22">
        <v>1</v>
      </c>
      <c r="GV31" s="22">
        <v>1</v>
      </c>
      <c r="GW31" s="22">
        <v>1</v>
      </c>
      <c r="GX31" s="22">
        <v>0</v>
      </c>
      <c r="GY31" s="22">
        <v>0</v>
      </c>
      <c r="GZ31" s="22">
        <v>2</v>
      </c>
      <c r="HA31" s="22">
        <v>3.1666666666666665</v>
      </c>
      <c r="HB31" s="22">
        <v>7</v>
      </c>
      <c r="HC31" s="22">
        <v>0</v>
      </c>
      <c r="HD31" s="22">
        <v>3</v>
      </c>
      <c r="HE31" s="22">
        <v>0</v>
      </c>
      <c r="HF31" s="22">
        <v>0</v>
      </c>
      <c r="HG31" s="22">
        <v>2</v>
      </c>
      <c r="HH31" s="22">
        <v>2</v>
      </c>
      <c r="HI31" s="22">
        <v>68.235294117647058</v>
      </c>
      <c r="HJ31" s="22">
        <v>7</v>
      </c>
      <c r="HK31" s="22">
        <v>2</v>
      </c>
      <c r="HL31" s="22">
        <v>0</v>
      </c>
      <c r="HM31" s="22">
        <v>0</v>
      </c>
      <c r="HN31" s="22">
        <v>3</v>
      </c>
      <c r="HO31" s="22">
        <v>0</v>
      </c>
      <c r="HP31" s="22">
        <v>2</v>
      </c>
      <c r="HQ31" s="22">
        <v>31.764705882352938</v>
      </c>
      <c r="HR31" s="22">
        <v>8</v>
      </c>
      <c r="HS31" s="22">
        <v>2</v>
      </c>
      <c r="HT31" s="22">
        <v>2</v>
      </c>
      <c r="HU31" s="22">
        <v>0</v>
      </c>
      <c r="HV31" s="22">
        <v>1</v>
      </c>
      <c r="HW31" s="22">
        <v>0</v>
      </c>
      <c r="HX31" s="22">
        <v>1</v>
      </c>
      <c r="HY31" s="22">
        <v>0</v>
      </c>
      <c r="HZ31" s="22">
        <v>2</v>
      </c>
      <c r="IA31" s="22">
        <v>30.833333333333332</v>
      </c>
      <c r="IB31" s="22">
        <v>7</v>
      </c>
      <c r="IC31" s="22">
        <v>1</v>
      </c>
      <c r="ID31" s="22">
        <v>0</v>
      </c>
      <c r="IE31" s="22">
        <v>1</v>
      </c>
      <c r="IF31" s="22">
        <v>2</v>
      </c>
      <c r="IG31" s="22">
        <v>0</v>
      </c>
      <c r="IH31" s="22">
        <v>3</v>
      </c>
      <c r="II31" s="22">
        <v>37.378934624697337</v>
      </c>
      <c r="IJ31" s="22">
        <v>8</v>
      </c>
      <c r="IK31" s="22">
        <v>2</v>
      </c>
      <c r="IL31" s="22">
        <v>1</v>
      </c>
      <c r="IM31" s="22">
        <v>0</v>
      </c>
      <c r="IN31" s="22">
        <v>0</v>
      </c>
      <c r="IO31" s="22">
        <v>0</v>
      </c>
      <c r="IP31" s="22">
        <v>2</v>
      </c>
      <c r="IQ31" s="22">
        <v>0</v>
      </c>
      <c r="IR31" s="22">
        <v>3</v>
      </c>
      <c r="IS31" s="22">
        <v>59.6</v>
      </c>
      <c r="IT31" s="22">
        <v>8</v>
      </c>
      <c r="IU31" s="22">
        <v>6</v>
      </c>
      <c r="IV31" s="22">
        <v>2</v>
      </c>
      <c r="IW31" s="22">
        <v>0</v>
      </c>
      <c r="IX31" s="22">
        <v>8</v>
      </c>
      <c r="IY31" s="22">
        <v>2</v>
      </c>
      <c r="IZ31" s="22">
        <v>2</v>
      </c>
      <c r="JA31" s="22">
        <v>0</v>
      </c>
      <c r="JB31" s="22">
        <v>0</v>
      </c>
      <c r="JC31" s="22">
        <v>0</v>
      </c>
      <c r="JD31" s="22">
        <v>0</v>
      </c>
      <c r="JE31" s="22">
        <v>1</v>
      </c>
      <c r="JF31" s="22">
        <v>3</v>
      </c>
      <c r="JG31" s="22">
        <v>31.2</v>
      </c>
      <c r="JH31" s="22">
        <v>6</v>
      </c>
      <c r="JI31" s="22">
        <v>0</v>
      </c>
      <c r="JJ31" s="22">
        <v>0</v>
      </c>
      <c r="JK31" s="22">
        <v>0</v>
      </c>
      <c r="JL31" s="22">
        <v>2</v>
      </c>
      <c r="JM31" s="22">
        <v>4</v>
      </c>
      <c r="JN31" s="22">
        <v>100</v>
      </c>
      <c r="JO31" s="22">
        <v>8</v>
      </c>
      <c r="JP31" s="22">
        <v>3</v>
      </c>
      <c r="JQ31" s="22">
        <v>1</v>
      </c>
      <c r="JR31" s="22">
        <v>2</v>
      </c>
      <c r="JS31" s="22">
        <v>2</v>
      </c>
      <c r="JT31" s="22">
        <v>8</v>
      </c>
      <c r="JU31" s="22">
        <v>6</v>
      </c>
      <c r="JV31" s="22">
        <v>2</v>
      </c>
      <c r="JW31" s="22">
        <v>0</v>
      </c>
      <c r="JX31" s="22">
        <v>8</v>
      </c>
      <c r="JY31" s="22">
        <v>2</v>
      </c>
      <c r="JZ31" s="22">
        <v>1</v>
      </c>
      <c r="KA31" s="22">
        <v>0</v>
      </c>
      <c r="KB31" s="22">
        <v>0</v>
      </c>
      <c r="KC31" s="22">
        <v>0</v>
      </c>
      <c r="KD31" s="22">
        <v>0</v>
      </c>
      <c r="KE31" s="22">
        <v>1</v>
      </c>
      <c r="KF31" s="22">
        <v>4</v>
      </c>
      <c r="KG31" s="22">
        <v>38.5</v>
      </c>
      <c r="KH31" s="22">
        <v>6</v>
      </c>
      <c r="KI31" s="22">
        <v>0</v>
      </c>
      <c r="KJ31" s="22">
        <v>0</v>
      </c>
      <c r="KK31" s="22">
        <v>0</v>
      </c>
      <c r="KL31" s="22">
        <v>2</v>
      </c>
      <c r="KM31" s="22">
        <v>4</v>
      </c>
      <c r="KN31" s="22">
        <v>100</v>
      </c>
      <c r="KO31" s="22">
        <v>6</v>
      </c>
      <c r="KP31" s="22">
        <v>3</v>
      </c>
      <c r="KQ31" s="22">
        <v>2</v>
      </c>
      <c r="KR31" s="22">
        <v>1</v>
      </c>
      <c r="KS31" s="22">
        <v>2</v>
      </c>
      <c r="KT31" s="22">
        <v>656</v>
      </c>
      <c r="KU31" s="22">
        <v>286</v>
      </c>
      <c r="KV31" s="22">
        <v>65</v>
      </c>
      <c r="KW31" s="22">
        <v>255</v>
      </c>
      <c r="KX31" s="22">
        <v>0</v>
      </c>
      <c r="KY31" s="22">
        <v>21</v>
      </c>
      <c r="KZ31" s="22">
        <v>2</v>
      </c>
      <c r="LA31" s="22">
        <v>0</v>
      </c>
      <c r="LB31" s="22">
        <v>0</v>
      </c>
      <c r="LC31" s="22">
        <v>3</v>
      </c>
      <c r="LD31" s="22">
        <v>0</v>
      </c>
      <c r="LE31" s="22">
        <v>0</v>
      </c>
      <c r="LF31" s="22">
        <v>0</v>
      </c>
      <c r="LG31" s="22">
        <v>24</v>
      </c>
      <c r="LH31" s="22">
        <v>357</v>
      </c>
      <c r="LI31" s="22">
        <v>0</v>
      </c>
      <c r="LJ31" s="22">
        <v>6</v>
      </c>
      <c r="LK31" s="22">
        <v>209</v>
      </c>
      <c r="LL31" s="22">
        <v>77</v>
      </c>
      <c r="LM31" s="22">
        <v>58</v>
      </c>
      <c r="LN31" s="22">
        <v>7</v>
      </c>
      <c r="LO31" s="22">
        <v>0</v>
      </c>
      <c r="LP31" s="22">
        <v>0</v>
      </c>
      <c r="LQ31" s="22">
        <v>0</v>
      </c>
      <c r="LR31" s="22">
        <v>8</v>
      </c>
      <c r="LS31" s="22">
        <v>1</v>
      </c>
      <c r="LT31" s="22">
        <v>0</v>
      </c>
      <c r="LU31" s="22">
        <v>0</v>
      </c>
      <c r="LV31" s="22">
        <v>0</v>
      </c>
      <c r="LW31" s="22">
        <v>6</v>
      </c>
      <c r="LX31" s="22">
        <v>1</v>
      </c>
      <c r="LY31" s="22">
        <v>85.714285714285708</v>
      </c>
      <c r="LZ31" s="22">
        <v>8</v>
      </c>
      <c r="MA31" s="22">
        <v>7</v>
      </c>
      <c r="MB31" s="22">
        <v>7</v>
      </c>
      <c r="MC31" s="22">
        <v>6</v>
      </c>
      <c r="MD31" s="22">
        <v>6</v>
      </c>
      <c r="ME31" s="22">
        <v>7</v>
      </c>
      <c r="MF31" s="22">
        <v>5</v>
      </c>
      <c r="MG31" s="22">
        <v>5</v>
      </c>
      <c r="MH31" s="22">
        <v>4</v>
      </c>
      <c r="MI31" s="22">
        <v>5</v>
      </c>
      <c r="MJ31" s="22">
        <v>3</v>
      </c>
      <c r="MK31" s="22">
        <v>3</v>
      </c>
      <c r="ML31" s="22">
        <v>2</v>
      </c>
      <c r="MM31" s="22">
        <v>1</v>
      </c>
      <c r="MN31" s="22">
        <v>6</v>
      </c>
      <c r="MO31" s="22">
        <v>6</v>
      </c>
      <c r="MP31" s="22">
        <v>5</v>
      </c>
      <c r="MQ31" s="22">
        <v>3</v>
      </c>
      <c r="MR31" s="22">
        <v>0</v>
      </c>
      <c r="MS31" s="22">
        <v>8</v>
      </c>
      <c r="MT31" s="22">
        <v>1</v>
      </c>
      <c r="MU31" s="22">
        <v>2</v>
      </c>
      <c r="MV31" s="22">
        <v>6</v>
      </c>
      <c r="MW31" s="22">
        <v>0</v>
      </c>
      <c r="MX31" s="22">
        <v>8</v>
      </c>
      <c r="MY31" s="22">
        <v>6</v>
      </c>
      <c r="MZ31" s="22">
        <v>1</v>
      </c>
      <c r="NA31" s="22">
        <v>0</v>
      </c>
      <c r="NB31" s="22">
        <v>1</v>
      </c>
      <c r="NC31" s="22">
        <v>8</v>
      </c>
      <c r="ND31" s="22">
        <v>2</v>
      </c>
      <c r="NE31" s="22">
        <v>3</v>
      </c>
      <c r="NF31" s="22">
        <v>0</v>
      </c>
      <c r="NG31" s="22">
        <v>3</v>
      </c>
      <c r="NH31" s="22">
        <v>8</v>
      </c>
      <c r="NI31" s="22">
        <v>6</v>
      </c>
      <c r="NJ31" s="22">
        <v>2</v>
      </c>
      <c r="NK31" s="22">
        <v>1</v>
      </c>
      <c r="NL31" s="22">
        <v>0</v>
      </c>
      <c r="NM31" s="22">
        <v>2</v>
      </c>
      <c r="NN31" s="22">
        <v>8</v>
      </c>
      <c r="NO31" s="22">
        <v>7</v>
      </c>
      <c r="NP31" s="22">
        <v>0</v>
      </c>
      <c r="NQ31" s="22">
        <v>0</v>
      </c>
      <c r="NR31" s="22">
        <v>0</v>
      </c>
      <c r="NS31" s="22">
        <v>0</v>
      </c>
      <c r="NT31" s="22">
        <v>1</v>
      </c>
      <c r="NU31" s="22">
        <v>8</v>
      </c>
      <c r="NV31" s="22">
        <v>4</v>
      </c>
      <c r="NW31" s="22">
        <v>2</v>
      </c>
      <c r="NX31" s="22">
        <v>2</v>
      </c>
      <c r="NY31" s="22">
        <v>8</v>
      </c>
      <c r="NZ31" s="22">
        <v>1</v>
      </c>
      <c r="OA31" s="22">
        <v>0</v>
      </c>
      <c r="OB31" s="22">
        <v>0</v>
      </c>
      <c r="OC31" s="22">
        <v>2</v>
      </c>
      <c r="OD31" s="22">
        <v>2</v>
      </c>
      <c r="OE31" s="22">
        <v>3</v>
      </c>
      <c r="OF31" s="22">
        <v>0</v>
      </c>
      <c r="OG31" s="22">
        <v>8</v>
      </c>
      <c r="OH31" s="22">
        <v>2</v>
      </c>
      <c r="OI31" s="22">
        <v>0</v>
      </c>
      <c r="OJ31" s="22">
        <v>1</v>
      </c>
      <c r="OK31" s="22">
        <v>1</v>
      </c>
      <c r="OL31" s="22">
        <v>2</v>
      </c>
      <c r="OM31" s="22">
        <v>2</v>
      </c>
      <c r="ON31" s="22">
        <v>0</v>
      </c>
      <c r="OO31" s="22">
        <v>8</v>
      </c>
      <c r="OP31" s="22">
        <v>0</v>
      </c>
      <c r="OQ31" s="22">
        <v>0</v>
      </c>
      <c r="OR31" s="22">
        <v>0</v>
      </c>
      <c r="OS31" s="22">
        <v>0</v>
      </c>
      <c r="OT31" s="22">
        <v>2</v>
      </c>
      <c r="OU31" s="22">
        <v>5</v>
      </c>
      <c r="OV31" s="22">
        <v>1</v>
      </c>
      <c r="OW31" s="22">
        <v>8</v>
      </c>
      <c r="OX31" s="22">
        <v>4</v>
      </c>
      <c r="OY31" s="22">
        <v>1</v>
      </c>
      <c r="OZ31" s="22">
        <v>1</v>
      </c>
      <c r="PA31" s="22">
        <v>2</v>
      </c>
      <c r="PB31" s="22">
        <v>8</v>
      </c>
      <c r="PC31" s="22">
        <v>3</v>
      </c>
      <c r="PD31" s="22">
        <v>2</v>
      </c>
      <c r="PE31" s="22">
        <v>1</v>
      </c>
      <c r="PF31" s="22">
        <v>2</v>
      </c>
      <c r="PG31" s="22">
        <v>8</v>
      </c>
      <c r="PH31" s="22">
        <v>4</v>
      </c>
      <c r="PI31" s="22">
        <v>1</v>
      </c>
      <c r="PJ31" s="22">
        <v>1</v>
      </c>
      <c r="PK31" s="22">
        <v>2</v>
      </c>
      <c r="PL31" s="22">
        <v>8</v>
      </c>
      <c r="PM31" s="22">
        <v>4</v>
      </c>
      <c r="PN31" s="22">
        <v>1</v>
      </c>
      <c r="PO31" s="22">
        <v>1</v>
      </c>
      <c r="PP31" s="22">
        <v>2</v>
      </c>
      <c r="PQ31" s="22">
        <v>8</v>
      </c>
      <c r="PR31" s="22">
        <v>2</v>
      </c>
      <c r="PS31" s="22">
        <v>3</v>
      </c>
      <c r="PT31" s="22">
        <v>1</v>
      </c>
      <c r="PU31" s="22">
        <v>2</v>
      </c>
      <c r="PV31" s="22">
        <v>8</v>
      </c>
      <c r="PW31" s="22">
        <v>4</v>
      </c>
      <c r="PX31" s="22">
        <v>0</v>
      </c>
      <c r="PY31" s="22">
        <v>2</v>
      </c>
      <c r="PZ31" s="22">
        <v>2</v>
      </c>
      <c r="QA31" s="22">
        <v>8</v>
      </c>
      <c r="QB31" s="22">
        <v>1</v>
      </c>
      <c r="QC31" s="22">
        <v>3</v>
      </c>
      <c r="QD31" s="22">
        <v>2</v>
      </c>
      <c r="QE31" s="22">
        <v>2</v>
      </c>
      <c r="QF31" s="22">
        <v>8</v>
      </c>
      <c r="QG31" s="22">
        <v>4</v>
      </c>
      <c r="QH31" s="22">
        <v>1</v>
      </c>
      <c r="QI31" s="22">
        <v>1</v>
      </c>
      <c r="QJ31" s="22">
        <v>2</v>
      </c>
      <c r="QK31" s="22">
        <v>8</v>
      </c>
      <c r="QL31" s="22">
        <v>4</v>
      </c>
      <c r="QM31" s="22">
        <v>0</v>
      </c>
      <c r="QN31" s="22">
        <v>2</v>
      </c>
      <c r="QO31" s="22">
        <v>2</v>
      </c>
      <c r="QP31" s="22">
        <v>8</v>
      </c>
      <c r="QQ31" s="22">
        <v>1</v>
      </c>
      <c r="QR31" s="22">
        <v>3</v>
      </c>
      <c r="QS31" s="22">
        <v>2</v>
      </c>
      <c r="QT31" s="22">
        <v>2</v>
      </c>
      <c r="QU31" s="22">
        <v>8</v>
      </c>
      <c r="QV31" s="22">
        <v>1</v>
      </c>
      <c r="QW31" s="22">
        <v>3</v>
      </c>
      <c r="QX31" s="22">
        <v>2</v>
      </c>
      <c r="QY31" s="22">
        <v>2</v>
      </c>
      <c r="QZ31" s="22">
        <v>8</v>
      </c>
      <c r="RA31" s="22">
        <v>2</v>
      </c>
      <c r="RB31" s="22">
        <v>1</v>
      </c>
      <c r="RC31" s="22">
        <v>0</v>
      </c>
      <c r="RD31" s="22">
        <v>0</v>
      </c>
      <c r="RE31" s="22">
        <v>1</v>
      </c>
      <c r="RF31" s="22">
        <v>1</v>
      </c>
      <c r="RG31" s="22">
        <v>3</v>
      </c>
      <c r="RH31" s="22">
        <v>8</v>
      </c>
      <c r="RI31" s="22">
        <v>2</v>
      </c>
      <c r="RJ31" s="22">
        <v>0</v>
      </c>
      <c r="RK31" s="22">
        <v>0</v>
      </c>
      <c r="RL31" s="22">
        <v>0</v>
      </c>
      <c r="RM31" s="22">
        <v>2</v>
      </c>
      <c r="RN31" s="22">
        <v>4</v>
      </c>
      <c r="RO31" s="22">
        <v>56.25</v>
      </c>
      <c r="RP31" s="22">
        <v>8</v>
      </c>
      <c r="RQ31" s="22">
        <v>1</v>
      </c>
      <c r="RR31" s="22">
        <v>0</v>
      </c>
      <c r="RS31" s="22">
        <v>1</v>
      </c>
      <c r="RT31" s="22">
        <v>3</v>
      </c>
      <c r="RU31" s="22">
        <v>3</v>
      </c>
      <c r="RV31" s="22">
        <v>1</v>
      </c>
      <c r="RW31" s="22">
        <v>0</v>
      </c>
      <c r="RX31" s="22">
        <v>3</v>
      </c>
    </row>
    <row r="32" spans="1:492" ht="15" customHeight="1" x14ac:dyDescent="0.15">
      <c r="A32" s="3" t="s">
        <v>469</v>
      </c>
      <c r="B32" s="26" t="s">
        <v>369</v>
      </c>
      <c r="C32" s="22">
        <v>64</v>
      </c>
      <c r="D32" s="22">
        <v>15</v>
      </c>
      <c r="E32" s="22">
        <v>4</v>
      </c>
      <c r="F32" s="22">
        <v>13</v>
      </c>
      <c r="G32" s="22">
        <v>11</v>
      </c>
      <c r="H32" s="22">
        <v>16</v>
      </c>
      <c r="I32" s="22">
        <v>2</v>
      </c>
      <c r="J32" s="22">
        <v>3</v>
      </c>
      <c r="K32" s="22">
        <v>64</v>
      </c>
      <c r="L32" s="22">
        <v>16</v>
      </c>
      <c r="M32" s="22">
        <v>13</v>
      </c>
      <c r="N32" s="22">
        <v>15</v>
      </c>
      <c r="O32" s="22">
        <v>25</v>
      </c>
      <c r="P32" s="22">
        <v>13</v>
      </c>
      <c r="Q32" s="22">
        <v>3</v>
      </c>
      <c r="R32" s="22">
        <v>64</v>
      </c>
      <c r="S32" s="22">
        <v>0</v>
      </c>
      <c r="T32" s="22">
        <v>9</v>
      </c>
      <c r="U32" s="22">
        <v>10</v>
      </c>
      <c r="V32" s="22">
        <v>12</v>
      </c>
      <c r="W32" s="22">
        <v>8</v>
      </c>
      <c r="X32" s="22">
        <v>3</v>
      </c>
      <c r="Y32" s="22">
        <v>3</v>
      </c>
      <c r="Z32" s="22">
        <v>19</v>
      </c>
      <c r="AA32" s="22">
        <v>3045.8933333333334</v>
      </c>
      <c r="AB32" s="22">
        <v>64</v>
      </c>
      <c r="AC32" s="22">
        <v>38</v>
      </c>
      <c r="AD32" s="22">
        <v>3</v>
      </c>
      <c r="AE32" s="22">
        <v>11</v>
      </c>
      <c r="AF32" s="22">
        <v>7</v>
      </c>
      <c r="AG32" s="22">
        <v>3</v>
      </c>
      <c r="AH32" s="22">
        <v>2</v>
      </c>
      <c r="AI32" s="22">
        <v>5.0161290322580649</v>
      </c>
      <c r="AJ32" s="22">
        <v>64</v>
      </c>
      <c r="AK32" s="22">
        <v>50</v>
      </c>
      <c r="AL32" s="22">
        <v>3</v>
      </c>
      <c r="AM32" s="22">
        <v>6</v>
      </c>
      <c r="AN32" s="22">
        <v>2</v>
      </c>
      <c r="AO32" s="22">
        <v>0</v>
      </c>
      <c r="AP32" s="22">
        <v>3</v>
      </c>
      <c r="AQ32" s="22">
        <v>1.3442622950819672</v>
      </c>
      <c r="AR32" s="22">
        <v>64</v>
      </c>
      <c r="AS32" s="22">
        <v>9</v>
      </c>
      <c r="AT32" s="22">
        <v>10</v>
      </c>
      <c r="AU32" s="22">
        <v>9</v>
      </c>
      <c r="AV32" s="22">
        <v>12</v>
      </c>
      <c r="AW32" s="22">
        <v>9</v>
      </c>
      <c r="AX32" s="22">
        <v>8</v>
      </c>
      <c r="AY32" s="22">
        <v>5</v>
      </c>
      <c r="AZ32" s="22">
        <v>2</v>
      </c>
      <c r="BA32" s="22">
        <v>66.278688524590166</v>
      </c>
      <c r="BB32" s="22">
        <v>64</v>
      </c>
      <c r="BC32" s="22">
        <v>8</v>
      </c>
      <c r="BD32" s="22">
        <v>14</v>
      </c>
      <c r="BE32" s="22">
        <v>11</v>
      </c>
      <c r="BF32" s="22">
        <v>11</v>
      </c>
      <c r="BG32" s="22">
        <v>6</v>
      </c>
      <c r="BH32" s="22">
        <v>6</v>
      </c>
      <c r="BI32" s="22">
        <v>4</v>
      </c>
      <c r="BJ32" s="22">
        <v>4</v>
      </c>
      <c r="BK32" s="22">
        <v>6.1833333333333336</v>
      </c>
      <c r="BL32" s="22">
        <v>64</v>
      </c>
      <c r="BM32" s="22">
        <v>29</v>
      </c>
      <c r="BN32" s="22">
        <v>17</v>
      </c>
      <c r="BO32" s="22">
        <v>4</v>
      </c>
      <c r="BP32" s="22">
        <v>4</v>
      </c>
      <c r="BQ32" s="22">
        <v>10</v>
      </c>
      <c r="BR32" s="22">
        <v>0.83333333333333337</v>
      </c>
      <c r="BS32" s="22">
        <v>64</v>
      </c>
      <c r="BT32" s="22">
        <v>33</v>
      </c>
      <c r="BU32" s="22">
        <v>14</v>
      </c>
      <c r="BV32" s="22">
        <v>4</v>
      </c>
      <c r="BW32" s="22">
        <v>3</v>
      </c>
      <c r="BX32" s="22">
        <v>10</v>
      </c>
      <c r="BY32" s="22">
        <v>0.68518518518518523</v>
      </c>
      <c r="BZ32" s="22">
        <v>64</v>
      </c>
      <c r="CA32" s="22">
        <v>34</v>
      </c>
      <c r="CB32" s="22">
        <v>12</v>
      </c>
      <c r="CC32" s="22">
        <v>3</v>
      </c>
      <c r="CD32" s="22">
        <v>5</v>
      </c>
      <c r="CE32" s="22">
        <v>10</v>
      </c>
      <c r="CF32" s="22">
        <v>0.70370370370370372</v>
      </c>
      <c r="CG32" s="22">
        <v>64</v>
      </c>
      <c r="CH32" s="22">
        <v>23</v>
      </c>
      <c r="CI32" s="22">
        <v>9</v>
      </c>
      <c r="CJ32" s="22">
        <v>8</v>
      </c>
      <c r="CK32" s="22">
        <v>13</v>
      </c>
      <c r="CL32" s="22">
        <v>11</v>
      </c>
      <c r="CM32" s="22">
        <v>1.6037735849056605</v>
      </c>
      <c r="CN32" s="22">
        <v>64</v>
      </c>
      <c r="CO32" s="22">
        <v>5</v>
      </c>
      <c r="CP32" s="22">
        <v>9</v>
      </c>
      <c r="CQ32" s="22">
        <v>12</v>
      </c>
      <c r="CR32" s="22">
        <v>11</v>
      </c>
      <c r="CS32" s="22">
        <v>10</v>
      </c>
      <c r="CT32" s="22">
        <v>6</v>
      </c>
      <c r="CU32" s="22">
        <v>11</v>
      </c>
      <c r="CV32" s="22">
        <v>3.8490566037735849</v>
      </c>
      <c r="CW32" s="22">
        <v>64</v>
      </c>
      <c r="CX32" s="22">
        <v>5</v>
      </c>
      <c r="CY32" s="22">
        <v>2</v>
      </c>
      <c r="CZ32" s="22">
        <v>6</v>
      </c>
      <c r="DA32" s="22">
        <v>8</v>
      </c>
      <c r="DB32" s="22">
        <v>4</v>
      </c>
      <c r="DC32" s="22">
        <v>15</v>
      </c>
      <c r="DD32" s="22">
        <v>12</v>
      </c>
      <c r="DE32" s="22">
        <v>12</v>
      </c>
      <c r="DF32" s="22">
        <v>87.874778442320661</v>
      </c>
      <c r="DG32" s="22">
        <v>64</v>
      </c>
      <c r="DH32" s="22">
        <v>23</v>
      </c>
      <c r="DI32" s="22">
        <v>42</v>
      </c>
      <c r="DJ32" s="22">
        <v>49</v>
      </c>
      <c r="DK32" s="22">
        <v>34</v>
      </c>
      <c r="DL32" s="22">
        <v>43</v>
      </c>
      <c r="DM32" s="22">
        <v>58</v>
      </c>
      <c r="DN32" s="22">
        <v>62</v>
      </c>
      <c r="DO32" s="22">
        <v>60</v>
      </c>
      <c r="DP32" s="22">
        <v>49</v>
      </c>
      <c r="DQ32" s="22">
        <v>56</v>
      </c>
      <c r="DR32" s="22">
        <v>11</v>
      </c>
      <c r="DS32" s="22">
        <v>1</v>
      </c>
      <c r="DT32" s="22">
        <v>64</v>
      </c>
      <c r="DU32" s="22">
        <v>9</v>
      </c>
      <c r="DV32" s="22">
        <v>10</v>
      </c>
      <c r="DW32" s="22">
        <v>11</v>
      </c>
      <c r="DX32" s="22">
        <v>13</v>
      </c>
      <c r="DY32" s="22">
        <v>7</v>
      </c>
      <c r="DZ32" s="22">
        <v>12</v>
      </c>
      <c r="EA32" s="22">
        <v>2</v>
      </c>
      <c r="EB32" s="22">
        <v>185.59677419354838</v>
      </c>
      <c r="EC32" s="22">
        <v>64</v>
      </c>
      <c r="ED32" s="22">
        <v>12</v>
      </c>
      <c r="EE32" s="22">
        <v>2</v>
      </c>
      <c r="EF32" s="22">
        <v>6</v>
      </c>
      <c r="EG32" s="22">
        <v>17</v>
      </c>
      <c r="EH32" s="22">
        <v>10</v>
      </c>
      <c r="EI32" s="22">
        <v>14</v>
      </c>
      <c r="EJ32" s="22">
        <v>3</v>
      </c>
      <c r="EK32" s="22">
        <v>1904.9016393442623</v>
      </c>
      <c r="EL32" s="22">
        <v>64</v>
      </c>
      <c r="EM32" s="22">
        <v>9</v>
      </c>
      <c r="EN32" s="22">
        <v>55</v>
      </c>
      <c r="EO32" s="22">
        <v>0</v>
      </c>
      <c r="EP32" s="22">
        <v>64</v>
      </c>
      <c r="EQ32" s="22">
        <v>2</v>
      </c>
      <c r="ER32" s="22">
        <v>61</v>
      </c>
      <c r="ES32" s="22">
        <v>1</v>
      </c>
      <c r="ET32" s="22">
        <v>64</v>
      </c>
      <c r="EU32" s="22">
        <v>64</v>
      </c>
      <c r="EV32" s="22">
        <v>0</v>
      </c>
      <c r="EW32" s="22">
        <v>0</v>
      </c>
      <c r="EX32" s="22">
        <v>0</v>
      </c>
      <c r="EY32" s="22">
        <v>0</v>
      </c>
      <c r="EZ32" s="22">
        <v>64</v>
      </c>
      <c r="FA32" s="22">
        <v>23</v>
      </c>
      <c r="FB32" s="22">
        <v>20</v>
      </c>
      <c r="FC32" s="22">
        <v>5</v>
      </c>
      <c r="FD32" s="22">
        <v>3</v>
      </c>
      <c r="FE32" s="22">
        <v>3</v>
      </c>
      <c r="FF32" s="22">
        <v>10</v>
      </c>
      <c r="FG32" s="22">
        <v>0</v>
      </c>
      <c r="FH32" s="22">
        <v>0</v>
      </c>
      <c r="FI32" s="22">
        <v>0</v>
      </c>
      <c r="FJ32" s="22">
        <v>0</v>
      </c>
      <c r="FK32" s="22">
        <v>0</v>
      </c>
      <c r="FL32" s="22">
        <v>0</v>
      </c>
      <c r="FM32" s="22">
        <v>0</v>
      </c>
      <c r="FN32" s="22">
        <v>0</v>
      </c>
      <c r="FO32" s="22">
        <v>0</v>
      </c>
      <c r="FP32" s="22">
        <v>0</v>
      </c>
      <c r="FQ32" s="22">
        <v>64</v>
      </c>
      <c r="FR32" s="22">
        <v>1</v>
      </c>
      <c r="FS32" s="22">
        <v>10</v>
      </c>
      <c r="FT32" s="22">
        <v>19</v>
      </c>
      <c r="FU32" s="22">
        <v>5</v>
      </c>
      <c r="FV32" s="22">
        <v>9</v>
      </c>
      <c r="FW32" s="22">
        <v>8</v>
      </c>
      <c r="FX32" s="22">
        <v>6</v>
      </c>
      <c r="FY32" s="22">
        <v>6</v>
      </c>
      <c r="FZ32" s="22">
        <v>102.12068965517241</v>
      </c>
      <c r="GA32" s="22">
        <v>64</v>
      </c>
      <c r="GB32" s="22">
        <v>14</v>
      </c>
      <c r="GC32" s="22">
        <v>22</v>
      </c>
      <c r="GD32" s="22">
        <v>7</v>
      </c>
      <c r="GE32" s="22">
        <v>7</v>
      </c>
      <c r="GF32" s="22">
        <v>4</v>
      </c>
      <c r="GG32" s="22">
        <v>4</v>
      </c>
      <c r="GH32" s="22">
        <v>6</v>
      </c>
      <c r="GI32" s="22">
        <v>14.051724137931034</v>
      </c>
      <c r="GJ32" s="22">
        <v>63</v>
      </c>
      <c r="GK32" s="22">
        <v>13</v>
      </c>
      <c r="GL32" s="22">
        <v>21</v>
      </c>
      <c r="GM32" s="22">
        <v>14</v>
      </c>
      <c r="GN32" s="22">
        <v>2</v>
      </c>
      <c r="GO32" s="22">
        <v>4</v>
      </c>
      <c r="GP32" s="22">
        <v>3</v>
      </c>
      <c r="GQ32" s="22">
        <v>6</v>
      </c>
      <c r="GR32" s="22">
        <v>16.660774263461143</v>
      </c>
      <c r="GS32" s="22">
        <v>64</v>
      </c>
      <c r="GT32" s="22">
        <v>16</v>
      </c>
      <c r="GU32" s="22">
        <v>12</v>
      </c>
      <c r="GV32" s="22">
        <v>6</v>
      </c>
      <c r="GW32" s="22">
        <v>12</v>
      </c>
      <c r="GX32" s="22">
        <v>5</v>
      </c>
      <c r="GY32" s="22">
        <v>5</v>
      </c>
      <c r="GZ32" s="22">
        <v>8</v>
      </c>
      <c r="HA32" s="22">
        <v>24.75</v>
      </c>
      <c r="HB32" s="22">
        <v>64</v>
      </c>
      <c r="HC32" s="22">
        <v>4</v>
      </c>
      <c r="HD32" s="22">
        <v>7</v>
      </c>
      <c r="HE32" s="22">
        <v>13</v>
      </c>
      <c r="HF32" s="22">
        <v>16</v>
      </c>
      <c r="HG32" s="22">
        <v>16</v>
      </c>
      <c r="HH32" s="22">
        <v>8</v>
      </c>
      <c r="HI32" s="22">
        <v>77.606079318518212</v>
      </c>
      <c r="HJ32" s="22">
        <v>64</v>
      </c>
      <c r="HK32" s="22">
        <v>16</v>
      </c>
      <c r="HL32" s="22">
        <v>6</v>
      </c>
      <c r="HM32" s="22">
        <v>20</v>
      </c>
      <c r="HN32" s="22">
        <v>10</v>
      </c>
      <c r="HO32" s="22">
        <v>4</v>
      </c>
      <c r="HP32" s="22">
        <v>8</v>
      </c>
      <c r="HQ32" s="22">
        <v>22.393920681481802</v>
      </c>
      <c r="HR32" s="22">
        <v>64</v>
      </c>
      <c r="HS32" s="22">
        <v>2</v>
      </c>
      <c r="HT32" s="22">
        <v>25</v>
      </c>
      <c r="HU32" s="22">
        <v>16</v>
      </c>
      <c r="HV32" s="22">
        <v>4</v>
      </c>
      <c r="HW32" s="22">
        <v>2</v>
      </c>
      <c r="HX32" s="22">
        <v>4</v>
      </c>
      <c r="HY32" s="22">
        <v>3</v>
      </c>
      <c r="HZ32" s="22">
        <v>8</v>
      </c>
      <c r="IA32" s="22">
        <v>33.375</v>
      </c>
      <c r="IB32" s="22">
        <v>63</v>
      </c>
      <c r="IC32" s="22">
        <v>4</v>
      </c>
      <c r="ID32" s="22">
        <v>15</v>
      </c>
      <c r="IE32" s="22">
        <v>24</v>
      </c>
      <c r="IF32" s="22">
        <v>8</v>
      </c>
      <c r="IG32" s="22">
        <v>4</v>
      </c>
      <c r="IH32" s="22">
        <v>8</v>
      </c>
      <c r="II32" s="22">
        <v>38.096047283648396</v>
      </c>
      <c r="IJ32" s="22">
        <v>64</v>
      </c>
      <c r="IK32" s="22">
        <v>1</v>
      </c>
      <c r="IL32" s="22">
        <v>4</v>
      </c>
      <c r="IM32" s="22">
        <v>10</v>
      </c>
      <c r="IN32" s="22">
        <v>7</v>
      </c>
      <c r="IO32" s="22">
        <v>12</v>
      </c>
      <c r="IP32" s="22">
        <v>11</v>
      </c>
      <c r="IQ32" s="22">
        <v>6</v>
      </c>
      <c r="IR32" s="22">
        <v>13</v>
      </c>
      <c r="IS32" s="22">
        <v>151.41176470588235</v>
      </c>
      <c r="IT32" s="22">
        <v>64</v>
      </c>
      <c r="IU32" s="22">
        <v>60</v>
      </c>
      <c r="IV32" s="22">
        <v>3</v>
      </c>
      <c r="IW32" s="22">
        <v>1</v>
      </c>
      <c r="IX32" s="22">
        <v>64</v>
      </c>
      <c r="IY32" s="22">
        <v>4</v>
      </c>
      <c r="IZ32" s="22">
        <v>10</v>
      </c>
      <c r="JA32" s="22">
        <v>9</v>
      </c>
      <c r="JB32" s="22">
        <v>11</v>
      </c>
      <c r="JC32" s="22">
        <v>1</v>
      </c>
      <c r="JD32" s="22">
        <v>2</v>
      </c>
      <c r="JE32" s="22">
        <v>5</v>
      </c>
      <c r="JF32" s="22">
        <v>22</v>
      </c>
      <c r="JG32" s="22">
        <v>29.095238095238095</v>
      </c>
      <c r="JH32" s="22">
        <v>62</v>
      </c>
      <c r="JI32" s="22">
        <v>5</v>
      </c>
      <c r="JJ32" s="22">
        <v>4</v>
      </c>
      <c r="JK32" s="22">
        <v>10</v>
      </c>
      <c r="JL32" s="22">
        <v>20</v>
      </c>
      <c r="JM32" s="22">
        <v>23</v>
      </c>
      <c r="JN32" s="22">
        <v>83.774527491233428</v>
      </c>
      <c r="JO32" s="22">
        <v>64</v>
      </c>
      <c r="JP32" s="22">
        <v>12</v>
      </c>
      <c r="JQ32" s="22">
        <v>17</v>
      </c>
      <c r="JR32" s="22">
        <v>33</v>
      </c>
      <c r="JS32" s="22">
        <v>2</v>
      </c>
      <c r="JT32" s="22">
        <v>64</v>
      </c>
      <c r="JU32" s="22">
        <v>56</v>
      </c>
      <c r="JV32" s="22">
        <v>7</v>
      </c>
      <c r="JW32" s="22">
        <v>1</v>
      </c>
      <c r="JX32" s="22">
        <v>64</v>
      </c>
      <c r="JY32" s="22">
        <v>3</v>
      </c>
      <c r="JZ32" s="22">
        <v>14</v>
      </c>
      <c r="KA32" s="22">
        <v>9</v>
      </c>
      <c r="KB32" s="22">
        <v>7</v>
      </c>
      <c r="KC32" s="22">
        <v>4</v>
      </c>
      <c r="KD32" s="22">
        <v>3</v>
      </c>
      <c r="KE32" s="22">
        <v>4</v>
      </c>
      <c r="KF32" s="22">
        <v>20</v>
      </c>
      <c r="KG32" s="22">
        <v>31.5</v>
      </c>
      <c r="KH32" s="22">
        <v>62</v>
      </c>
      <c r="KI32" s="22">
        <v>4</v>
      </c>
      <c r="KJ32" s="22">
        <v>7</v>
      </c>
      <c r="KK32" s="22">
        <v>4</v>
      </c>
      <c r="KL32" s="22">
        <v>26</v>
      </c>
      <c r="KM32" s="22">
        <v>21</v>
      </c>
      <c r="KN32" s="22">
        <v>86.100483909765416</v>
      </c>
      <c r="KO32" s="22">
        <v>61</v>
      </c>
      <c r="KP32" s="22">
        <v>48</v>
      </c>
      <c r="KQ32" s="22">
        <v>25</v>
      </c>
      <c r="KR32" s="22">
        <v>8</v>
      </c>
      <c r="KS32" s="22">
        <v>6</v>
      </c>
      <c r="KT32" s="22">
        <v>1368</v>
      </c>
      <c r="KU32" s="22">
        <v>270</v>
      </c>
      <c r="KV32" s="22">
        <v>400</v>
      </c>
      <c r="KW32" s="22">
        <v>583</v>
      </c>
      <c r="KX32" s="22">
        <v>1</v>
      </c>
      <c r="KY32" s="22">
        <v>52</v>
      </c>
      <c r="KZ32" s="22">
        <v>3</v>
      </c>
      <c r="LA32" s="22">
        <v>20</v>
      </c>
      <c r="LB32" s="22">
        <v>22</v>
      </c>
      <c r="LC32" s="22">
        <v>9</v>
      </c>
      <c r="LD32" s="22">
        <v>1</v>
      </c>
      <c r="LE32" s="22">
        <v>0</v>
      </c>
      <c r="LF32" s="22">
        <v>0</v>
      </c>
      <c r="LG32" s="22">
        <v>7</v>
      </c>
      <c r="LH32" s="22">
        <v>253</v>
      </c>
      <c r="LI32" s="22">
        <v>1</v>
      </c>
      <c r="LJ32" s="22">
        <v>0</v>
      </c>
      <c r="LK32" s="22">
        <v>133</v>
      </c>
      <c r="LL32" s="22">
        <v>64</v>
      </c>
      <c r="LM32" s="22">
        <v>42</v>
      </c>
      <c r="LN32" s="22">
        <v>12</v>
      </c>
      <c r="LO32" s="22">
        <v>0</v>
      </c>
      <c r="LP32" s="22">
        <v>1</v>
      </c>
      <c r="LQ32" s="22">
        <v>0</v>
      </c>
      <c r="LR32" s="22">
        <v>64</v>
      </c>
      <c r="LS32" s="22">
        <v>3</v>
      </c>
      <c r="LT32" s="22">
        <v>1</v>
      </c>
      <c r="LU32" s="22">
        <v>5</v>
      </c>
      <c r="LV32" s="22">
        <v>24</v>
      </c>
      <c r="LW32" s="22">
        <v>26</v>
      </c>
      <c r="LX32" s="22">
        <v>5</v>
      </c>
      <c r="LY32" s="22">
        <v>87.237288135593218</v>
      </c>
      <c r="LZ32" s="22">
        <v>64</v>
      </c>
      <c r="MA32" s="22">
        <v>62</v>
      </c>
      <c r="MB32" s="22">
        <v>59</v>
      </c>
      <c r="MC32" s="22">
        <v>59</v>
      </c>
      <c r="MD32" s="22">
        <v>61</v>
      </c>
      <c r="ME32" s="22">
        <v>63</v>
      </c>
      <c r="MF32" s="22">
        <v>63</v>
      </c>
      <c r="MG32" s="22">
        <v>61</v>
      </c>
      <c r="MH32" s="22">
        <v>62</v>
      </c>
      <c r="MI32" s="22">
        <v>60</v>
      </c>
      <c r="MJ32" s="22">
        <v>31</v>
      </c>
      <c r="MK32" s="22">
        <v>31</v>
      </c>
      <c r="ML32" s="22">
        <v>29</v>
      </c>
      <c r="MM32" s="22">
        <v>15</v>
      </c>
      <c r="MN32" s="22">
        <v>60</v>
      </c>
      <c r="MO32" s="22">
        <v>61</v>
      </c>
      <c r="MP32" s="22">
        <v>59</v>
      </c>
      <c r="MQ32" s="22">
        <v>28</v>
      </c>
      <c r="MR32" s="22">
        <v>0</v>
      </c>
      <c r="MS32" s="22">
        <v>64</v>
      </c>
      <c r="MT32" s="22">
        <v>12</v>
      </c>
      <c r="MU32" s="22">
        <v>25</v>
      </c>
      <c r="MV32" s="22">
        <v>42</v>
      </c>
      <c r="MW32" s="22">
        <v>3</v>
      </c>
      <c r="MX32" s="22">
        <v>64</v>
      </c>
      <c r="MY32" s="22">
        <v>33</v>
      </c>
      <c r="MZ32" s="22">
        <v>21</v>
      </c>
      <c r="NA32" s="22">
        <v>4</v>
      </c>
      <c r="NB32" s="22">
        <v>6</v>
      </c>
      <c r="NC32" s="22">
        <v>64</v>
      </c>
      <c r="ND32" s="22">
        <v>36</v>
      </c>
      <c r="NE32" s="22">
        <v>23</v>
      </c>
      <c r="NF32" s="22">
        <v>1</v>
      </c>
      <c r="NG32" s="22">
        <v>4</v>
      </c>
      <c r="NH32" s="22">
        <v>64</v>
      </c>
      <c r="NI32" s="22">
        <v>62</v>
      </c>
      <c r="NJ32" s="22">
        <v>4</v>
      </c>
      <c r="NK32" s="22">
        <v>2</v>
      </c>
      <c r="NL32" s="22">
        <v>0</v>
      </c>
      <c r="NM32" s="22">
        <v>2</v>
      </c>
      <c r="NN32" s="22">
        <v>64</v>
      </c>
      <c r="NO32" s="22">
        <v>59</v>
      </c>
      <c r="NP32" s="22">
        <v>1</v>
      </c>
      <c r="NQ32" s="22">
        <v>0</v>
      </c>
      <c r="NR32" s="22">
        <v>1</v>
      </c>
      <c r="NS32" s="22">
        <v>1</v>
      </c>
      <c r="NT32" s="22">
        <v>2</v>
      </c>
      <c r="NU32" s="22">
        <v>64</v>
      </c>
      <c r="NV32" s="22">
        <v>53</v>
      </c>
      <c r="NW32" s="22">
        <v>10</v>
      </c>
      <c r="NX32" s="22">
        <v>1</v>
      </c>
      <c r="NY32" s="22">
        <v>64</v>
      </c>
      <c r="NZ32" s="22">
        <v>6</v>
      </c>
      <c r="OA32" s="22">
        <v>2</v>
      </c>
      <c r="OB32" s="22">
        <v>5</v>
      </c>
      <c r="OC32" s="22">
        <v>5</v>
      </c>
      <c r="OD32" s="22">
        <v>15</v>
      </c>
      <c r="OE32" s="22">
        <v>25</v>
      </c>
      <c r="OF32" s="22">
        <v>6</v>
      </c>
      <c r="OG32" s="22">
        <v>64</v>
      </c>
      <c r="OH32" s="22">
        <v>17</v>
      </c>
      <c r="OI32" s="22">
        <v>12</v>
      </c>
      <c r="OJ32" s="22">
        <v>9</v>
      </c>
      <c r="OK32" s="22">
        <v>1</v>
      </c>
      <c r="OL32" s="22">
        <v>19</v>
      </c>
      <c r="OM32" s="22">
        <v>4</v>
      </c>
      <c r="ON32" s="22">
        <v>2</v>
      </c>
      <c r="OO32" s="22">
        <v>64</v>
      </c>
      <c r="OP32" s="22">
        <v>18</v>
      </c>
      <c r="OQ32" s="22">
        <v>9</v>
      </c>
      <c r="OR32" s="22">
        <v>2</v>
      </c>
      <c r="OS32" s="22">
        <v>1</v>
      </c>
      <c r="OT32" s="22">
        <v>24</v>
      </c>
      <c r="OU32" s="22">
        <v>7</v>
      </c>
      <c r="OV32" s="22">
        <v>3</v>
      </c>
      <c r="OW32" s="22">
        <v>64</v>
      </c>
      <c r="OX32" s="22">
        <v>55</v>
      </c>
      <c r="OY32" s="22">
        <v>7</v>
      </c>
      <c r="OZ32" s="22">
        <v>0</v>
      </c>
      <c r="PA32" s="22">
        <v>2</v>
      </c>
      <c r="PB32" s="22">
        <v>64</v>
      </c>
      <c r="PC32" s="22">
        <v>51</v>
      </c>
      <c r="PD32" s="22">
        <v>11</v>
      </c>
      <c r="PE32" s="22">
        <v>0</v>
      </c>
      <c r="PF32" s="22">
        <v>2</v>
      </c>
      <c r="PG32" s="22">
        <v>64</v>
      </c>
      <c r="PH32" s="22">
        <v>51</v>
      </c>
      <c r="PI32" s="22">
        <v>11</v>
      </c>
      <c r="PJ32" s="22">
        <v>0</v>
      </c>
      <c r="PK32" s="22">
        <v>2</v>
      </c>
      <c r="PL32" s="22">
        <v>64</v>
      </c>
      <c r="PM32" s="22">
        <v>47</v>
      </c>
      <c r="PN32" s="22">
        <v>15</v>
      </c>
      <c r="PO32" s="22">
        <v>0</v>
      </c>
      <c r="PP32" s="22">
        <v>2</v>
      </c>
      <c r="PQ32" s="22">
        <v>64</v>
      </c>
      <c r="PR32" s="22">
        <v>43</v>
      </c>
      <c r="PS32" s="22">
        <v>19</v>
      </c>
      <c r="PT32" s="22">
        <v>0</v>
      </c>
      <c r="PU32" s="22">
        <v>2</v>
      </c>
      <c r="PV32" s="22">
        <v>64</v>
      </c>
      <c r="PW32" s="22">
        <v>38</v>
      </c>
      <c r="PX32" s="22">
        <v>23</v>
      </c>
      <c r="PY32" s="22">
        <v>1</v>
      </c>
      <c r="PZ32" s="22">
        <v>2</v>
      </c>
      <c r="QA32" s="22">
        <v>64</v>
      </c>
      <c r="QB32" s="22">
        <v>9</v>
      </c>
      <c r="QC32" s="22">
        <v>41</v>
      </c>
      <c r="QD32" s="22">
        <v>12</v>
      </c>
      <c r="QE32" s="22">
        <v>2</v>
      </c>
      <c r="QF32" s="22">
        <v>64</v>
      </c>
      <c r="QG32" s="22">
        <v>46</v>
      </c>
      <c r="QH32" s="22">
        <v>16</v>
      </c>
      <c r="QI32" s="22">
        <v>0</v>
      </c>
      <c r="QJ32" s="22">
        <v>2</v>
      </c>
      <c r="QK32" s="22">
        <v>64</v>
      </c>
      <c r="QL32" s="22">
        <v>28</v>
      </c>
      <c r="QM32" s="22">
        <v>33</v>
      </c>
      <c r="QN32" s="22">
        <v>1</v>
      </c>
      <c r="QO32" s="22">
        <v>2</v>
      </c>
      <c r="QP32" s="22">
        <v>64</v>
      </c>
      <c r="QQ32" s="22">
        <v>44</v>
      </c>
      <c r="QR32" s="22">
        <v>17</v>
      </c>
      <c r="QS32" s="22">
        <v>1</v>
      </c>
      <c r="QT32" s="22">
        <v>2</v>
      </c>
      <c r="QU32" s="22">
        <v>64</v>
      </c>
      <c r="QV32" s="22">
        <v>15</v>
      </c>
      <c r="QW32" s="22">
        <v>40</v>
      </c>
      <c r="QX32" s="22">
        <v>7</v>
      </c>
      <c r="QY32" s="22">
        <v>2</v>
      </c>
      <c r="QZ32" s="22">
        <v>64</v>
      </c>
      <c r="RA32" s="22">
        <v>15</v>
      </c>
      <c r="RB32" s="22">
        <v>15</v>
      </c>
      <c r="RC32" s="22">
        <v>10</v>
      </c>
      <c r="RD32" s="22">
        <v>0</v>
      </c>
      <c r="RE32" s="22">
        <v>21</v>
      </c>
      <c r="RF32" s="22">
        <v>0</v>
      </c>
      <c r="RG32" s="22">
        <v>3</v>
      </c>
      <c r="RH32" s="22">
        <v>64</v>
      </c>
      <c r="RI32" s="22">
        <v>9</v>
      </c>
      <c r="RJ32" s="22">
        <v>14</v>
      </c>
      <c r="RK32" s="22">
        <v>6</v>
      </c>
      <c r="RL32" s="22">
        <v>17</v>
      </c>
      <c r="RM32" s="22">
        <v>10</v>
      </c>
      <c r="RN32" s="22">
        <v>8</v>
      </c>
      <c r="RO32" s="22">
        <v>67.375</v>
      </c>
      <c r="RP32" s="22">
        <v>64</v>
      </c>
      <c r="RQ32" s="22">
        <v>9</v>
      </c>
      <c r="RR32" s="22">
        <v>7</v>
      </c>
      <c r="RS32" s="22">
        <v>30</v>
      </c>
      <c r="RT32" s="22">
        <v>36</v>
      </c>
      <c r="RU32" s="22">
        <v>44</v>
      </c>
      <c r="RV32" s="22">
        <v>32</v>
      </c>
      <c r="RW32" s="22">
        <v>9</v>
      </c>
      <c r="RX32" s="22">
        <v>2</v>
      </c>
    </row>
    <row r="33" spans="1:492" ht="15" customHeight="1" x14ac:dyDescent="0.15">
      <c r="A33" s="3" t="s">
        <v>470</v>
      </c>
      <c r="B33" s="26" t="s">
        <v>370</v>
      </c>
      <c r="C33" s="22">
        <v>15</v>
      </c>
      <c r="D33" s="22">
        <v>0</v>
      </c>
      <c r="E33" s="22">
        <v>0</v>
      </c>
      <c r="F33" s="22">
        <v>2</v>
      </c>
      <c r="G33" s="22">
        <v>6</v>
      </c>
      <c r="H33" s="22">
        <v>6</v>
      </c>
      <c r="I33" s="22">
        <v>0</v>
      </c>
      <c r="J33" s="22">
        <v>1</v>
      </c>
      <c r="K33" s="22">
        <v>15</v>
      </c>
      <c r="L33" s="22">
        <v>2</v>
      </c>
      <c r="M33" s="22">
        <v>2</v>
      </c>
      <c r="N33" s="22">
        <v>2</v>
      </c>
      <c r="O33" s="22">
        <v>7</v>
      </c>
      <c r="P33" s="22">
        <v>5</v>
      </c>
      <c r="Q33" s="22">
        <v>0</v>
      </c>
      <c r="R33" s="22">
        <v>15</v>
      </c>
      <c r="S33" s="22">
        <v>0</v>
      </c>
      <c r="T33" s="22">
        <v>3</v>
      </c>
      <c r="U33" s="22">
        <v>0</v>
      </c>
      <c r="V33" s="22">
        <v>5</v>
      </c>
      <c r="W33" s="22">
        <v>4</v>
      </c>
      <c r="X33" s="22">
        <v>2</v>
      </c>
      <c r="Y33" s="22">
        <v>1</v>
      </c>
      <c r="Z33" s="22">
        <v>0</v>
      </c>
      <c r="AA33" s="22">
        <v>3288.7333333333331</v>
      </c>
      <c r="AB33" s="22">
        <v>15</v>
      </c>
      <c r="AC33" s="22">
        <v>9</v>
      </c>
      <c r="AD33" s="22">
        <v>5</v>
      </c>
      <c r="AE33" s="22">
        <v>0</v>
      </c>
      <c r="AF33" s="22">
        <v>1</v>
      </c>
      <c r="AG33" s="22">
        <v>0</v>
      </c>
      <c r="AH33" s="22">
        <v>0</v>
      </c>
      <c r="AI33" s="22">
        <v>1.6666666666666667</v>
      </c>
      <c r="AJ33" s="22">
        <v>15</v>
      </c>
      <c r="AK33" s="22">
        <v>11</v>
      </c>
      <c r="AL33" s="22">
        <v>3</v>
      </c>
      <c r="AM33" s="22">
        <v>0</v>
      </c>
      <c r="AN33" s="22">
        <v>0</v>
      </c>
      <c r="AO33" s="22">
        <v>1</v>
      </c>
      <c r="AP33" s="22">
        <v>0</v>
      </c>
      <c r="AQ33" s="22">
        <v>1.5333333333333334</v>
      </c>
      <c r="AR33" s="22">
        <v>15</v>
      </c>
      <c r="AS33" s="22">
        <v>5</v>
      </c>
      <c r="AT33" s="22">
        <v>4</v>
      </c>
      <c r="AU33" s="22">
        <v>2</v>
      </c>
      <c r="AV33" s="22">
        <v>4</v>
      </c>
      <c r="AW33" s="22">
        <v>0</v>
      </c>
      <c r="AX33" s="22">
        <v>0</v>
      </c>
      <c r="AY33" s="22">
        <v>0</v>
      </c>
      <c r="AZ33" s="22">
        <v>0</v>
      </c>
      <c r="BA33" s="22">
        <v>5.7333333333333334</v>
      </c>
      <c r="BB33" s="22">
        <v>15</v>
      </c>
      <c r="BC33" s="22">
        <v>2</v>
      </c>
      <c r="BD33" s="22">
        <v>2</v>
      </c>
      <c r="BE33" s="22">
        <v>4</v>
      </c>
      <c r="BF33" s="22">
        <v>1</v>
      </c>
      <c r="BG33" s="22">
        <v>3</v>
      </c>
      <c r="BH33" s="22">
        <v>1</v>
      </c>
      <c r="BI33" s="22">
        <v>0</v>
      </c>
      <c r="BJ33" s="22">
        <v>2</v>
      </c>
      <c r="BK33" s="22">
        <v>3.8461538461538463</v>
      </c>
      <c r="BL33" s="22">
        <v>15</v>
      </c>
      <c r="BM33" s="22">
        <v>12</v>
      </c>
      <c r="BN33" s="22">
        <v>0</v>
      </c>
      <c r="BO33" s="22">
        <v>0</v>
      </c>
      <c r="BP33" s="22">
        <v>0</v>
      </c>
      <c r="BQ33" s="22">
        <v>3</v>
      </c>
      <c r="BR33" s="22">
        <v>0</v>
      </c>
      <c r="BS33" s="22">
        <v>15</v>
      </c>
      <c r="BT33" s="22">
        <v>11</v>
      </c>
      <c r="BU33" s="22">
        <v>1</v>
      </c>
      <c r="BV33" s="22">
        <v>0</v>
      </c>
      <c r="BW33" s="22">
        <v>0</v>
      </c>
      <c r="BX33" s="22">
        <v>3</v>
      </c>
      <c r="BY33" s="22">
        <v>8.3333333333333329E-2</v>
      </c>
      <c r="BZ33" s="22">
        <v>15</v>
      </c>
      <c r="CA33" s="22">
        <v>5</v>
      </c>
      <c r="CB33" s="22">
        <v>5</v>
      </c>
      <c r="CC33" s="22">
        <v>2</v>
      </c>
      <c r="CD33" s="22">
        <v>0</v>
      </c>
      <c r="CE33" s="22">
        <v>3</v>
      </c>
      <c r="CF33" s="22">
        <v>0.75</v>
      </c>
      <c r="CG33" s="22">
        <v>15</v>
      </c>
      <c r="CH33" s="22">
        <v>4</v>
      </c>
      <c r="CI33" s="22">
        <v>4</v>
      </c>
      <c r="CJ33" s="22">
        <v>4</v>
      </c>
      <c r="CK33" s="22">
        <v>0</v>
      </c>
      <c r="CL33" s="22">
        <v>3</v>
      </c>
      <c r="CM33" s="22">
        <v>1</v>
      </c>
      <c r="CN33" s="22">
        <v>15</v>
      </c>
      <c r="CO33" s="22">
        <v>0</v>
      </c>
      <c r="CP33" s="22">
        <v>6</v>
      </c>
      <c r="CQ33" s="22">
        <v>3</v>
      </c>
      <c r="CR33" s="22">
        <v>2</v>
      </c>
      <c r="CS33" s="22">
        <v>1</v>
      </c>
      <c r="CT33" s="22">
        <v>0</v>
      </c>
      <c r="CU33" s="22">
        <v>3</v>
      </c>
      <c r="CV33" s="22">
        <v>1.8333333333333333</v>
      </c>
      <c r="CW33" s="22">
        <v>15</v>
      </c>
      <c r="CX33" s="22">
        <v>0</v>
      </c>
      <c r="CY33" s="22">
        <v>3</v>
      </c>
      <c r="CZ33" s="22">
        <v>2</v>
      </c>
      <c r="DA33" s="22">
        <v>1</v>
      </c>
      <c r="DB33" s="22">
        <v>1</v>
      </c>
      <c r="DC33" s="22">
        <v>3</v>
      </c>
      <c r="DD33" s="22">
        <v>1</v>
      </c>
      <c r="DE33" s="22">
        <v>4</v>
      </c>
      <c r="DF33" s="22">
        <v>69.166666666666657</v>
      </c>
      <c r="DG33" s="22">
        <v>15</v>
      </c>
      <c r="DH33" s="22">
        <v>2</v>
      </c>
      <c r="DI33" s="22">
        <v>9</v>
      </c>
      <c r="DJ33" s="22">
        <v>10</v>
      </c>
      <c r="DK33" s="22">
        <v>8</v>
      </c>
      <c r="DL33" s="22">
        <v>10</v>
      </c>
      <c r="DM33" s="22">
        <v>15</v>
      </c>
      <c r="DN33" s="22">
        <v>15</v>
      </c>
      <c r="DO33" s="22">
        <v>15</v>
      </c>
      <c r="DP33" s="22">
        <v>8</v>
      </c>
      <c r="DQ33" s="22">
        <v>14</v>
      </c>
      <c r="DR33" s="22">
        <v>1</v>
      </c>
      <c r="DS33" s="22">
        <v>0</v>
      </c>
      <c r="DT33" s="22">
        <v>15</v>
      </c>
      <c r="DU33" s="22">
        <v>4</v>
      </c>
      <c r="DV33" s="22">
        <v>0</v>
      </c>
      <c r="DW33" s="22">
        <v>3</v>
      </c>
      <c r="DX33" s="22">
        <v>4</v>
      </c>
      <c r="DY33" s="22">
        <v>3</v>
      </c>
      <c r="DZ33" s="22">
        <v>0</v>
      </c>
      <c r="EA33" s="22">
        <v>1</v>
      </c>
      <c r="EB33" s="22">
        <v>94.714285714285708</v>
      </c>
      <c r="EC33" s="22">
        <v>15</v>
      </c>
      <c r="ED33" s="22">
        <v>1</v>
      </c>
      <c r="EE33" s="22">
        <v>5</v>
      </c>
      <c r="EF33" s="22">
        <v>2</v>
      </c>
      <c r="EG33" s="22">
        <v>3</v>
      </c>
      <c r="EH33" s="22">
        <v>0</v>
      </c>
      <c r="EI33" s="22">
        <v>0</v>
      </c>
      <c r="EJ33" s="22">
        <v>4</v>
      </c>
      <c r="EK33" s="22">
        <v>573</v>
      </c>
      <c r="EL33" s="22">
        <v>15</v>
      </c>
      <c r="EM33" s="22">
        <v>0</v>
      </c>
      <c r="EN33" s="22">
        <v>14</v>
      </c>
      <c r="EO33" s="22">
        <v>1</v>
      </c>
      <c r="EP33" s="22">
        <v>15</v>
      </c>
      <c r="EQ33" s="22">
        <v>0</v>
      </c>
      <c r="ER33" s="22">
        <v>14</v>
      </c>
      <c r="ES33" s="22">
        <v>1</v>
      </c>
      <c r="ET33" s="22">
        <v>15</v>
      </c>
      <c r="EU33" s="22">
        <v>0</v>
      </c>
      <c r="EV33" s="22">
        <v>15</v>
      </c>
      <c r="EW33" s="22">
        <v>0</v>
      </c>
      <c r="EX33" s="22">
        <v>0</v>
      </c>
      <c r="EY33" s="22">
        <v>0</v>
      </c>
      <c r="EZ33" s="22">
        <v>15</v>
      </c>
      <c r="FA33" s="22">
        <v>0</v>
      </c>
      <c r="FB33" s="22">
        <v>0</v>
      </c>
      <c r="FC33" s="22">
        <v>0</v>
      </c>
      <c r="FD33" s="22">
        <v>2</v>
      </c>
      <c r="FE33" s="22">
        <v>10</v>
      </c>
      <c r="FF33" s="22">
        <v>3</v>
      </c>
      <c r="FG33" s="22">
        <v>0</v>
      </c>
      <c r="FH33" s="22">
        <v>0</v>
      </c>
      <c r="FI33" s="22">
        <v>0</v>
      </c>
      <c r="FJ33" s="22">
        <v>0</v>
      </c>
      <c r="FK33" s="22">
        <v>0</v>
      </c>
      <c r="FL33" s="22">
        <v>0</v>
      </c>
      <c r="FM33" s="22">
        <v>0</v>
      </c>
      <c r="FN33" s="22">
        <v>0</v>
      </c>
      <c r="FO33" s="22">
        <v>0</v>
      </c>
      <c r="FP33" s="22">
        <v>0</v>
      </c>
      <c r="FQ33" s="22">
        <v>15</v>
      </c>
      <c r="FR33" s="22">
        <v>0</v>
      </c>
      <c r="FS33" s="22">
        <v>2</v>
      </c>
      <c r="FT33" s="22">
        <v>3</v>
      </c>
      <c r="FU33" s="22">
        <v>2</v>
      </c>
      <c r="FV33" s="22">
        <v>4</v>
      </c>
      <c r="FW33" s="22">
        <v>4</v>
      </c>
      <c r="FX33" s="22">
        <v>0</v>
      </c>
      <c r="FY33" s="22">
        <v>0</v>
      </c>
      <c r="FZ33" s="22">
        <v>69.933333333333337</v>
      </c>
      <c r="GA33" s="22">
        <v>15</v>
      </c>
      <c r="GB33" s="22">
        <v>3</v>
      </c>
      <c r="GC33" s="22">
        <v>3</v>
      </c>
      <c r="GD33" s="22">
        <v>1</v>
      </c>
      <c r="GE33" s="22">
        <v>2</v>
      </c>
      <c r="GF33" s="22">
        <v>1</v>
      </c>
      <c r="GG33" s="22">
        <v>3</v>
      </c>
      <c r="GH33" s="22">
        <v>2</v>
      </c>
      <c r="GI33" s="22">
        <v>12</v>
      </c>
      <c r="GJ33" s="22">
        <v>15</v>
      </c>
      <c r="GK33" s="22">
        <v>3</v>
      </c>
      <c r="GL33" s="22">
        <v>3</v>
      </c>
      <c r="GM33" s="22">
        <v>5</v>
      </c>
      <c r="GN33" s="22">
        <v>0</v>
      </c>
      <c r="GO33" s="22">
        <v>2</v>
      </c>
      <c r="GP33" s="22">
        <v>0</v>
      </c>
      <c r="GQ33" s="22">
        <v>2</v>
      </c>
      <c r="GR33" s="22">
        <v>16.557351349924183</v>
      </c>
      <c r="GS33" s="22">
        <v>15</v>
      </c>
      <c r="GT33" s="22">
        <v>6</v>
      </c>
      <c r="GU33" s="22">
        <v>1</v>
      </c>
      <c r="GV33" s="22">
        <v>2</v>
      </c>
      <c r="GW33" s="22">
        <v>3</v>
      </c>
      <c r="GX33" s="22">
        <v>0</v>
      </c>
      <c r="GY33" s="22">
        <v>1</v>
      </c>
      <c r="GZ33" s="22">
        <v>2</v>
      </c>
      <c r="HA33" s="22">
        <v>17</v>
      </c>
      <c r="HB33" s="22">
        <v>15</v>
      </c>
      <c r="HC33" s="22">
        <v>2</v>
      </c>
      <c r="HD33" s="22">
        <v>1</v>
      </c>
      <c r="HE33" s="22">
        <v>0</v>
      </c>
      <c r="HF33" s="22">
        <v>4</v>
      </c>
      <c r="HG33" s="22">
        <v>6</v>
      </c>
      <c r="HH33" s="22">
        <v>2</v>
      </c>
      <c r="HI33" s="22">
        <v>81.027660125143655</v>
      </c>
      <c r="HJ33" s="22">
        <v>15</v>
      </c>
      <c r="HK33" s="22">
        <v>6</v>
      </c>
      <c r="HL33" s="22">
        <v>3</v>
      </c>
      <c r="HM33" s="22">
        <v>1</v>
      </c>
      <c r="HN33" s="22">
        <v>0</v>
      </c>
      <c r="HO33" s="22">
        <v>3</v>
      </c>
      <c r="HP33" s="22">
        <v>2</v>
      </c>
      <c r="HQ33" s="22">
        <v>18.972339874856342</v>
      </c>
      <c r="HR33" s="22">
        <v>15</v>
      </c>
      <c r="HS33" s="22">
        <v>2</v>
      </c>
      <c r="HT33" s="22">
        <v>3</v>
      </c>
      <c r="HU33" s="22">
        <v>5</v>
      </c>
      <c r="HV33" s="22">
        <v>3</v>
      </c>
      <c r="HW33" s="22">
        <v>1</v>
      </c>
      <c r="HX33" s="22">
        <v>0</v>
      </c>
      <c r="HY33" s="22">
        <v>0</v>
      </c>
      <c r="HZ33" s="22">
        <v>1</v>
      </c>
      <c r="IA33" s="22">
        <v>20.285714285714285</v>
      </c>
      <c r="IB33" s="22">
        <v>15</v>
      </c>
      <c r="IC33" s="22">
        <v>4</v>
      </c>
      <c r="ID33" s="22">
        <v>4</v>
      </c>
      <c r="IE33" s="22">
        <v>2</v>
      </c>
      <c r="IF33" s="22">
        <v>2</v>
      </c>
      <c r="IG33" s="22">
        <v>2</v>
      </c>
      <c r="IH33" s="22">
        <v>1</v>
      </c>
      <c r="II33" s="22">
        <v>33.542764458444331</v>
      </c>
      <c r="IJ33" s="22">
        <v>15</v>
      </c>
      <c r="IK33" s="22">
        <v>1</v>
      </c>
      <c r="IL33" s="22">
        <v>2</v>
      </c>
      <c r="IM33" s="22">
        <v>1</v>
      </c>
      <c r="IN33" s="22">
        <v>0</v>
      </c>
      <c r="IO33" s="22">
        <v>0</v>
      </c>
      <c r="IP33" s="22">
        <v>4</v>
      </c>
      <c r="IQ33" s="22">
        <v>1</v>
      </c>
      <c r="IR33" s="22">
        <v>6</v>
      </c>
      <c r="IS33" s="22">
        <v>104.33333333333333</v>
      </c>
      <c r="IT33" s="22">
        <v>15</v>
      </c>
      <c r="IU33" s="22">
        <v>15</v>
      </c>
      <c r="IV33" s="22">
        <v>0</v>
      </c>
      <c r="IW33" s="22">
        <v>0</v>
      </c>
      <c r="IX33" s="22">
        <v>15</v>
      </c>
      <c r="IY33" s="22">
        <v>2</v>
      </c>
      <c r="IZ33" s="22">
        <v>1</v>
      </c>
      <c r="JA33" s="22">
        <v>0</v>
      </c>
      <c r="JB33" s="22">
        <v>3</v>
      </c>
      <c r="JC33" s="22">
        <v>3</v>
      </c>
      <c r="JD33" s="22">
        <v>0</v>
      </c>
      <c r="JE33" s="22">
        <v>0</v>
      </c>
      <c r="JF33" s="22">
        <v>6</v>
      </c>
      <c r="JG33" s="22">
        <v>21.222222222222221</v>
      </c>
      <c r="JH33" s="22">
        <v>13</v>
      </c>
      <c r="JI33" s="22">
        <v>0</v>
      </c>
      <c r="JJ33" s="22">
        <v>1</v>
      </c>
      <c r="JK33" s="22">
        <v>2</v>
      </c>
      <c r="JL33" s="22">
        <v>4</v>
      </c>
      <c r="JM33" s="22">
        <v>6</v>
      </c>
      <c r="JN33" s="22">
        <v>95.285714285714292</v>
      </c>
      <c r="JO33" s="22">
        <v>15</v>
      </c>
      <c r="JP33" s="22">
        <v>4</v>
      </c>
      <c r="JQ33" s="22">
        <v>6</v>
      </c>
      <c r="JR33" s="22">
        <v>5</v>
      </c>
      <c r="JS33" s="22">
        <v>0</v>
      </c>
      <c r="JT33" s="22">
        <v>15</v>
      </c>
      <c r="JU33" s="22">
        <v>14</v>
      </c>
      <c r="JV33" s="22">
        <v>1</v>
      </c>
      <c r="JW33" s="22">
        <v>0</v>
      </c>
      <c r="JX33" s="22">
        <v>15</v>
      </c>
      <c r="JY33" s="22">
        <v>2</v>
      </c>
      <c r="JZ33" s="22">
        <v>1</v>
      </c>
      <c r="KA33" s="22">
        <v>0</v>
      </c>
      <c r="KB33" s="22">
        <v>3</v>
      </c>
      <c r="KC33" s="22">
        <v>1</v>
      </c>
      <c r="KD33" s="22">
        <v>1</v>
      </c>
      <c r="KE33" s="22">
        <v>0</v>
      </c>
      <c r="KF33" s="22">
        <v>7</v>
      </c>
      <c r="KG33" s="22">
        <v>16.5</v>
      </c>
      <c r="KH33" s="22">
        <v>13</v>
      </c>
      <c r="KI33" s="22">
        <v>1</v>
      </c>
      <c r="KJ33" s="22">
        <v>0</v>
      </c>
      <c r="KK33" s="22">
        <v>0</v>
      </c>
      <c r="KL33" s="22">
        <v>4</v>
      </c>
      <c r="KM33" s="22">
        <v>8</v>
      </c>
      <c r="KN33" s="22">
        <v>86.976744186046517</v>
      </c>
      <c r="KO33" s="22">
        <v>13</v>
      </c>
      <c r="KP33" s="22">
        <v>11</v>
      </c>
      <c r="KQ33" s="22">
        <v>6</v>
      </c>
      <c r="KR33" s="22">
        <v>0</v>
      </c>
      <c r="KS33" s="22">
        <v>1</v>
      </c>
      <c r="KT33" s="22">
        <v>965</v>
      </c>
      <c r="KU33" s="22">
        <v>285</v>
      </c>
      <c r="KV33" s="22">
        <v>119</v>
      </c>
      <c r="KW33" s="22">
        <v>487</v>
      </c>
      <c r="KX33" s="22">
        <v>10</v>
      </c>
      <c r="KY33" s="22">
        <v>35</v>
      </c>
      <c r="KZ33" s="22">
        <v>0</v>
      </c>
      <c r="LA33" s="22">
        <v>6</v>
      </c>
      <c r="LB33" s="22">
        <v>3</v>
      </c>
      <c r="LC33" s="22">
        <v>9</v>
      </c>
      <c r="LD33" s="22">
        <v>0</v>
      </c>
      <c r="LE33" s="22">
        <v>1</v>
      </c>
      <c r="LF33" s="22">
        <v>3</v>
      </c>
      <c r="LG33" s="22">
        <v>7</v>
      </c>
      <c r="LH33" s="22">
        <v>452</v>
      </c>
      <c r="LI33" s="22">
        <v>11</v>
      </c>
      <c r="LJ33" s="22">
        <v>4</v>
      </c>
      <c r="LK33" s="22">
        <v>257</v>
      </c>
      <c r="LL33" s="22">
        <v>124</v>
      </c>
      <c r="LM33" s="22">
        <v>41</v>
      </c>
      <c r="LN33" s="22">
        <v>15</v>
      </c>
      <c r="LO33" s="22">
        <v>0</v>
      </c>
      <c r="LP33" s="22">
        <v>0</v>
      </c>
      <c r="LQ33" s="22">
        <v>0</v>
      </c>
      <c r="LR33" s="22">
        <v>15</v>
      </c>
      <c r="LS33" s="22">
        <v>1</v>
      </c>
      <c r="LT33" s="22">
        <v>0</v>
      </c>
      <c r="LU33" s="22">
        <v>1</v>
      </c>
      <c r="LV33" s="22">
        <v>7</v>
      </c>
      <c r="LW33" s="22">
        <v>6</v>
      </c>
      <c r="LX33" s="22">
        <v>0</v>
      </c>
      <c r="LY33" s="22">
        <v>89.533333333333331</v>
      </c>
      <c r="LZ33" s="22">
        <v>15</v>
      </c>
      <c r="MA33" s="22">
        <v>14</v>
      </c>
      <c r="MB33" s="22">
        <v>12</v>
      </c>
      <c r="MC33" s="22">
        <v>15</v>
      </c>
      <c r="MD33" s="22">
        <v>15</v>
      </c>
      <c r="ME33" s="22">
        <v>14</v>
      </c>
      <c r="MF33" s="22">
        <v>15</v>
      </c>
      <c r="MG33" s="22">
        <v>14</v>
      </c>
      <c r="MH33" s="22">
        <v>15</v>
      </c>
      <c r="MI33" s="22">
        <v>15</v>
      </c>
      <c r="MJ33" s="22">
        <v>8</v>
      </c>
      <c r="MK33" s="22">
        <v>7</v>
      </c>
      <c r="ML33" s="22">
        <v>3</v>
      </c>
      <c r="MM33" s="22">
        <v>2</v>
      </c>
      <c r="MN33" s="22">
        <v>15</v>
      </c>
      <c r="MO33" s="22">
        <v>15</v>
      </c>
      <c r="MP33" s="22">
        <v>14</v>
      </c>
      <c r="MQ33" s="22">
        <v>1</v>
      </c>
      <c r="MR33" s="22">
        <v>0</v>
      </c>
      <c r="MS33" s="22">
        <v>15</v>
      </c>
      <c r="MT33" s="22">
        <v>0</v>
      </c>
      <c r="MU33" s="22">
        <v>2</v>
      </c>
      <c r="MV33" s="22">
        <v>14</v>
      </c>
      <c r="MW33" s="22">
        <v>0</v>
      </c>
      <c r="MX33" s="22">
        <v>15</v>
      </c>
      <c r="MY33" s="22">
        <v>5</v>
      </c>
      <c r="MZ33" s="22">
        <v>7</v>
      </c>
      <c r="NA33" s="22">
        <v>2</v>
      </c>
      <c r="NB33" s="22">
        <v>1</v>
      </c>
      <c r="NC33" s="22">
        <v>15</v>
      </c>
      <c r="ND33" s="22">
        <v>8</v>
      </c>
      <c r="NE33" s="22">
        <v>6</v>
      </c>
      <c r="NF33" s="22">
        <v>1</v>
      </c>
      <c r="NG33" s="22">
        <v>0</v>
      </c>
      <c r="NH33" s="22">
        <v>15</v>
      </c>
      <c r="NI33" s="22">
        <v>15</v>
      </c>
      <c r="NJ33" s="22">
        <v>0</v>
      </c>
      <c r="NK33" s="22">
        <v>0</v>
      </c>
      <c r="NL33" s="22">
        <v>0</v>
      </c>
      <c r="NM33" s="22">
        <v>0</v>
      </c>
      <c r="NN33" s="22">
        <v>15</v>
      </c>
      <c r="NO33" s="22">
        <v>15</v>
      </c>
      <c r="NP33" s="22">
        <v>0</v>
      </c>
      <c r="NQ33" s="22">
        <v>0</v>
      </c>
      <c r="NR33" s="22">
        <v>0</v>
      </c>
      <c r="NS33" s="22">
        <v>0</v>
      </c>
      <c r="NT33" s="22">
        <v>0</v>
      </c>
      <c r="NU33" s="22">
        <v>15</v>
      </c>
      <c r="NV33" s="22">
        <v>10</v>
      </c>
      <c r="NW33" s="22">
        <v>5</v>
      </c>
      <c r="NX33" s="22">
        <v>0</v>
      </c>
      <c r="NY33" s="22">
        <v>15</v>
      </c>
      <c r="NZ33" s="22">
        <v>3</v>
      </c>
      <c r="OA33" s="22">
        <v>1</v>
      </c>
      <c r="OB33" s="22">
        <v>1</v>
      </c>
      <c r="OC33" s="22">
        <v>0</v>
      </c>
      <c r="OD33" s="22">
        <v>3</v>
      </c>
      <c r="OE33" s="22">
        <v>7</v>
      </c>
      <c r="OF33" s="22">
        <v>0</v>
      </c>
      <c r="OG33" s="22">
        <v>15</v>
      </c>
      <c r="OH33" s="22">
        <v>5</v>
      </c>
      <c r="OI33" s="22">
        <v>5</v>
      </c>
      <c r="OJ33" s="22">
        <v>0</v>
      </c>
      <c r="OK33" s="22">
        <v>1</v>
      </c>
      <c r="OL33" s="22">
        <v>4</v>
      </c>
      <c r="OM33" s="22">
        <v>0</v>
      </c>
      <c r="ON33" s="22">
        <v>0</v>
      </c>
      <c r="OO33" s="22">
        <v>15</v>
      </c>
      <c r="OP33" s="22">
        <v>5</v>
      </c>
      <c r="OQ33" s="22">
        <v>2</v>
      </c>
      <c r="OR33" s="22">
        <v>3</v>
      </c>
      <c r="OS33" s="22">
        <v>0</v>
      </c>
      <c r="OT33" s="22">
        <v>2</v>
      </c>
      <c r="OU33" s="22">
        <v>3</v>
      </c>
      <c r="OV33" s="22">
        <v>0</v>
      </c>
      <c r="OW33" s="22">
        <v>15</v>
      </c>
      <c r="OX33" s="22">
        <v>13</v>
      </c>
      <c r="OY33" s="22">
        <v>2</v>
      </c>
      <c r="OZ33" s="22">
        <v>0</v>
      </c>
      <c r="PA33" s="22">
        <v>0</v>
      </c>
      <c r="PB33" s="22">
        <v>15</v>
      </c>
      <c r="PC33" s="22">
        <v>12</v>
      </c>
      <c r="PD33" s="22">
        <v>3</v>
      </c>
      <c r="PE33" s="22">
        <v>0</v>
      </c>
      <c r="PF33" s="22">
        <v>0</v>
      </c>
      <c r="PG33" s="22">
        <v>15</v>
      </c>
      <c r="PH33" s="22">
        <v>12</v>
      </c>
      <c r="PI33" s="22">
        <v>3</v>
      </c>
      <c r="PJ33" s="22">
        <v>0</v>
      </c>
      <c r="PK33" s="22">
        <v>0</v>
      </c>
      <c r="PL33" s="22">
        <v>15</v>
      </c>
      <c r="PM33" s="22">
        <v>11</v>
      </c>
      <c r="PN33" s="22">
        <v>4</v>
      </c>
      <c r="PO33" s="22">
        <v>0</v>
      </c>
      <c r="PP33" s="22">
        <v>0</v>
      </c>
      <c r="PQ33" s="22">
        <v>15</v>
      </c>
      <c r="PR33" s="22">
        <v>12</v>
      </c>
      <c r="PS33" s="22">
        <v>3</v>
      </c>
      <c r="PT33" s="22">
        <v>0</v>
      </c>
      <c r="PU33" s="22">
        <v>0</v>
      </c>
      <c r="PV33" s="22">
        <v>15</v>
      </c>
      <c r="PW33" s="22">
        <v>12</v>
      </c>
      <c r="PX33" s="22">
        <v>3</v>
      </c>
      <c r="PY33" s="22">
        <v>0</v>
      </c>
      <c r="PZ33" s="22">
        <v>0</v>
      </c>
      <c r="QA33" s="22">
        <v>15</v>
      </c>
      <c r="QB33" s="22">
        <v>4</v>
      </c>
      <c r="QC33" s="22">
        <v>7</v>
      </c>
      <c r="QD33" s="22">
        <v>4</v>
      </c>
      <c r="QE33" s="22">
        <v>0</v>
      </c>
      <c r="QF33" s="22">
        <v>15</v>
      </c>
      <c r="QG33" s="22">
        <v>11</v>
      </c>
      <c r="QH33" s="22">
        <v>4</v>
      </c>
      <c r="QI33" s="22">
        <v>0</v>
      </c>
      <c r="QJ33" s="22">
        <v>0</v>
      </c>
      <c r="QK33" s="22">
        <v>15</v>
      </c>
      <c r="QL33" s="22">
        <v>8</v>
      </c>
      <c r="QM33" s="22">
        <v>7</v>
      </c>
      <c r="QN33" s="22">
        <v>0</v>
      </c>
      <c r="QO33" s="22">
        <v>0</v>
      </c>
      <c r="QP33" s="22">
        <v>15</v>
      </c>
      <c r="QQ33" s="22">
        <v>14</v>
      </c>
      <c r="QR33" s="22">
        <v>0</v>
      </c>
      <c r="QS33" s="22">
        <v>1</v>
      </c>
      <c r="QT33" s="22">
        <v>0</v>
      </c>
      <c r="QU33" s="22">
        <v>15</v>
      </c>
      <c r="QV33" s="22">
        <v>5</v>
      </c>
      <c r="QW33" s="22">
        <v>8</v>
      </c>
      <c r="QX33" s="22">
        <v>2</v>
      </c>
      <c r="QY33" s="22">
        <v>0</v>
      </c>
      <c r="QZ33" s="22">
        <v>15</v>
      </c>
      <c r="RA33" s="22">
        <v>4</v>
      </c>
      <c r="RB33" s="22">
        <v>3</v>
      </c>
      <c r="RC33" s="22">
        <v>1</v>
      </c>
      <c r="RD33" s="22">
        <v>0</v>
      </c>
      <c r="RE33" s="22">
        <v>6</v>
      </c>
      <c r="RF33" s="22">
        <v>1</v>
      </c>
      <c r="RG33" s="22">
        <v>0</v>
      </c>
      <c r="RH33" s="22">
        <v>15</v>
      </c>
      <c r="RI33" s="22">
        <v>2</v>
      </c>
      <c r="RJ33" s="22">
        <v>1</v>
      </c>
      <c r="RK33" s="22">
        <v>0</v>
      </c>
      <c r="RL33" s="22">
        <v>6</v>
      </c>
      <c r="RM33" s="22">
        <v>4</v>
      </c>
      <c r="RN33" s="22">
        <v>2</v>
      </c>
      <c r="RO33" s="22">
        <v>76.538461538461533</v>
      </c>
      <c r="RP33" s="22">
        <v>15</v>
      </c>
      <c r="RQ33" s="22">
        <v>4</v>
      </c>
      <c r="RR33" s="22">
        <v>0</v>
      </c>
      <c r="RS33" s="22">
        <v>5</v>
      </c>
      <c r="RT33" s="22">
        <v>5</v>
      </c>
      <c r="RU33" s="22">
        <v>10</v>
      </c>
      <c r="RV33" s="22">
        <v>6</v>
      </c>
      <c r="RW33" s="22">
        <v>0</v>
      </c>
      <c r="RX33" s="22">
        <v>0</v>
      </c>
    </row>
    <row r="34" spans="1:492" ht="15" customHeight="1" x14ac:dyDescent="0.15">
      <c r="A34" s="3" t="s">
        <v>471</v>
      </c>
      <c r="B34" s="26" t="s">
        <v>371</v>
      </c>
      <c r="C34" s="22">
        <v>17</v>
      </c>
      <c r="D34" s="22">
        <v>3</v>
      </c>
      <c r="E34" s="22">
        <v>2</v>
      </c>
      <c r="F34" s="22">
        <v>4</v>
      </c>
      <c r="G34" s="22">
        <v>3</v>
      </c>
      <c r="H34" s="22">
        <v>2</v>
      </c>
      <c r="I34" s="22">
        <v>1</v>
      </c>
      <c r="J34" s="22">
        <v>2</v>
      </c>
      <c r="K34" s="22">
        <v>17</v>
      </c>
      <c r="L34" s="22">
        <v>8</v>
      </c>
      <c r="M34" s="22">
        <v>3</v>
      </c>
      <c r="N34" s="22">
        <v>1</v>
      </c>
      <c r="O34" s="22">
        <v>6</v>
      </c>
      <c r="P34" s="22">
        <v>1</v>
      </c>
      <c r="Q34" s="22">
        <v>1</v>
      </c>
      <c r="R34" s="22">
        <v>17</v>
      </c>
      <c r="S34" s="22">
        <v>6</v>
      </c>
      <c r="T34" s="22">
        <v>3</v>
      </c>
      <c r="U34" s="22">
        <v>0</v>
      </c>
      <c r="V34" s="22">
        <v>2</v>
      </c>
      <c r="W34" s="22">
        <v>0</v>
      </c>
      <c r="X34" s="22">
        <v>3</v>
      </c>
      <c r="Y34" s="22">
        <v>2</v>
      </c>
      <c r="Z34" s="22">
        <v>1</v>
      </c>
      <c r="AA34" s="22">
        <v>8448.625</v>
      </c>
      <c r="AB34" s="22">
        <v>17</v>
      </c>
      <c r="AC34" s="22">
        <v>9</v>
      </c>
      <c r="AD34" s="22">
        <v>2</v>
      </c>
      <c r="AE34" s="22">
        <v>1</v>
      </c>
      <c r="AF34" s="22">
        <v>2</v>
      </c>
      <c r="AG34" s="22">
        <v>2</v>
      </c>
      <c r="AH34" s="22">
        <v>1</v>
      </c>
      <c r="AI34" s="22">
        <v>4.3125</v>
      </c>
      <c r="AJ34" s="22">
        <v>17</v>
      </c>
      <c r="AK34" s="22">
        <v>12</v>
      </c>
      <c r="AL34" s="22">
        <v>1</v>
      </c>
      <c r="AM34" s="22">
        <v>0</v>
      </c>
      <c r="AN34" s="22">
        <v>0</v>
      </c>
      <c r="AO34" s="22">
        <v>3</v>
      </c>
      <c r="AP34" s="22">
        <v>1</v>
      </c>
      <c r="AQ34" s="22">
        <v>3.3125</v>
      </c>
      <c r="AR34" s="22">
        <v>17</v>
      </c>
      <c r="AS34" s="22">
        <v>3</v>
      </c>
      <c r="AT34" s="22">
        <v>4</v>
      </c>
      <c r="AU34" s="22">
        <v>1</v>
      </c>
      <c r="AV34" s="22">
        <v>3</v>
      </c>
      <c r="AW34" s="22">
        <v>1</v>
      </c>
      <c r="AX34" s="22">
        <v>2</v>
      </c>
      <c r="AY34" s="22">
        <v>3</v>
      </c>
      <c r="AZ34" s="22">
        <v>0</v>
      </c>
      <c r="BA34" s="22">
        <v>40.529411764705884</v>
      </c>
      <c r="BB34" s="22">
        <v>17</v>
      </c>
      <c r="BC34" s="22">
        <v>6</v>
      </c>
      <c r="BD34" s="22">
        <v>3</v>
      </c>
      <c r="BE34" s="22">
        <v>1</v>
      </c>
      <c r="BF34" s="22">
        <v>0</v>
      </c>
      <c r="BG34" s="22">
        <v>2</v>
      </c>
      <c r="BH34" s="22">
        <v>2</v>
      </c>
      <c r="BI34" s="22">
        <v>2</v>
      </c>
      <c r="BJ34" s="22">
        <v>1</v>
      </c>
      <c r="BK34" s="22">
        <v>8.375</v>
      </c>
      <c r="BL34" s="22">
        <v>17</v>
      </c>
      <c r="BM34" s="22">
        <v>7</v>
      </c>
      <c r="BN34" s="22">
        <v>4</v>
      </c>
      <c r="BO34" s="22">
        <v>2</v>
      </c>
      <c r="BP34" s="22">
        <v>0</v>
      </c>
      <c r="BQ34" s="22">
        <v>4</v>
      </c>
      <c r="BR34" s="22">
        <v>0.61538461538461542</v>
      </c>
      <c r="BS34" s="22">
        <v>17</v>
      </c>
      <c r="BT34" s="22">
        <v>11</v>
      </c>
      <c r="BU34" s="22">
        <v>2</v>
      </c>
      <c r="BV34" s="22">
        <v>1</v>
      </c>
      <c r="BW34" s="22">
        <v>0</v>
      </c>
      <c r="BX34" s="22">
        <v>3</v>
      </c>
      <c r="BY34" s="22">
        <v>0.2857142857142857</v>
      </c>
      <c r="BZ34" s="22">
        <v>17</v>
      </c>
      <c r="CA34" s="22">
        <v>12</v>
      </c>
      <c r="CB34" s="22">
        <v>1</v>
      </c>
      <c r="CC34" s="22">
        <v>1</v>
      </c>
      <c r="CD34" s="22">
        <v>0</v>
      </c>
      <c r="CE34" s="22">
        <v>3</v>
      </c>
      <c r="CF34" s="22">
        <v>0.21428571428571427</v>
      </c>
      <c r="CG34" s="22">
        <v>17</v>
      </c>
      <c r="CH34" s="22">
        <v>6</v>
      </c>
      <c r="CI34" s="22">
        <v>5</v>
      </c>
      <c r="CJ34" s="22">
        <v>0</v>
      </c>
      <c r="CK34" s="22">
        <v>3</v>
      </c>
      <c r="CL34" s="22">
        <v>3</v>
      </c>
      <c r="CM34" s="22">
        <v>1.6428571428571428</v>
      </c>
      <c r="CN34" s="22">
        <v>17</v>
      </c>
      <c r="CO34" s="22">
        <v>2</v>
      </c>
      <c r="CP34" s="22">
        <v>6</v>
      </c>
      <c r="CQ34" s="22">
        <v>1</v>
      </c>
      <c r="CR34" s="22">
        <v>2</v>
      </c>
      <c r="CS34" s="22">
        <v>2</v>
      </c>
      <c r="CT34" s="22">
        <v>0</v>
      </c>
      <c r="CU34" s="22">
        <v>4</v>
      </c>
      <c r="CV34" s="22">
        <v>2.1538461538461537</v>
      </c>
      <c r="CW34" s="22">
        <v>17</v>
      </c>
      <c r="CX34" s="22">
        <v>2</v>
      </c>
      <c r="CY34" s="22">
        <v>0</v>
      </c>
      <c r="CZ34" s="22">
        <v>1</v>
      </c>
      <c r="DA34" s="22">
        <v>2</v>
      </c>
      <c r="DB34" s="22">
        <v>1</v>
      </c>
      <c r="DC34" s="22">
        <v>6</v>
      </c>
      <c r="DD34" s="22">
        <v>1</v>
      </c>
      <c r="DE34" s="22">
        <v>4</v>
      </c>
      <c r="DF34" s="22">
        <v>74.832944832944833</v>
      </c>
      <c r="DG34" s="22">
        <v>17</v>
      </c>
      <c r="DH34" s="22">
        <v>6</v>
      </c>
      <c r="DI34" s="22">
        <v>11</v>
      </c>
      <c r="DJ34" s="22">
        <v>9</v>
      </c>
      <c r="DK34" s="22">
        <v>8</v>
      </c>
      <c r="DL34" s="22">
        <v>8</v>
      </c>
      <c r="DM34" s="22">
        <v>12</v>
      </c>
      <c r="DN34" s="22">
        <v>12</v>
      </c>
      <c r="DO34" s="22">
        <v>12</v>
      </c>
      <c r="DP34" s="22">
        <v>8</v>
      </c>
      <c r="DQ34" s="22">
        <v>9</v>
      </c>
      <c r="DR34" s="22">
        <v>4</v>
      </c>
      <c r="DS34" s="22">
        <v>1</v>
      </c>
      <c r="DT34" s="22">
        <v>17</v>
      </c>
      <c r="DU34" s="22">
        <v>7</v>
      </c>
      <c r="DV34" s="22">
        <v>2</v>
      </c>
      <c r="DW34" s="22">
        <v>1</v>
      </c>
      <c r="DX34" s="22">
        <v>2</v>
      </c>
      <c r="DY34" s="22">
        <v>0</v>
      </c>
      <c r="DZ34" s="22">
        <v>1</v>
      </c>
      <c r="EA34" s="22">
        <v>4</v>
      </c>
      <c r="EB34" s="22">
        <v>53.769230769230766</v>
      </c>
      <c r="EC34" s="22">
        <v>17</v>
      </c>
      <c r="ED34" s="22">
        <v>4</v>
      </c>
      <c r="EE34" s="22">
        <v>0</v>
      </c>
      <c r="EF34" s="22">
        <v>3</v>
      </c>
      <c r="EG34" s="22">
        <v>0</v>
      </c>
      <c r="EH34" s="22">
        <v>2</v>
      </c>
      <c r="EI34" s="22">
        <v>0</v>
      </c>
      <c r="EJ34" s="22">
        <v>8</v>
      </c>
      <c r="EK34" s="22">
        <v>721.22222222222217</v>
      </c>
      <c r="EL34" s="22">
        <v>17</v>
      </c>
      <c r="EM34" s="22">
        <v>1</v>
      </c>
      <c r="EN34" s="22">
        <v>16</v>
      </c>
      <c r="EO34" s="22">
        <v>0</v>
      </c>
      <c r="EP34" s="22">
        <v>17</v>
      </c>
      <c r="EQ34" s="22">
        <v>0</v>
      </c>
      <c r="ER34" s="22">
        <v>16</v>
      </c>
      <c r="ES34" s="22">
        <v>1</v>
      </c>
      <c r="ET34" s="22">
        <v>17</v>
      </c>
      <c r="EU34" s="22">
        <v>0</v>
      </c>
      <c r="EV34" s="22">
        <v>0</v>
      </c>
      <c r="EW34" s="22">
        <v>17</v>
      </c>
      <c r="EX34" s="22">
        <v>0</v>
      </c>
      <c r="EY34" s="22">
        <v>0</v>
      </c>
      <c r="EZ34" s="22">
        <v>0</v>
      </c>
      <c r="FA34" s="22">
        <v>0</v>
      </c>
      <c r="FB34" s="22">
        <v>0</v>
      </c>
      <c r="FC34" s="22">
        <v>0</v>
      </c>
      <c r="FD34" s="22">
        <v>0</v>
      </c>
      <c r="FE34" s="22">
        <v>0</v>
      </c>
      <c r="FF34" s="22">
        <v>0</v>
      </c>
      <c r="FG34" s="22">
        <v>17</v>
      </c>
      <c r="FH34" s="22">
        <v>4</v>
      </c>
      <c r="FI34" s="22">
        <v>5</v>
      </c>
      <c r="FJ34" s="22">
        <v>0</v>
      </c>
      <c r="FK34" s="22">
        <v>0</v>
      </c>
      <c r="FL34" s="22">
        <v>3</v>
      </c>
      <c r="FM34" s="22">
        <v>7</v>
      </c>
      <c r="FN34" s="22">
        <v>2</v>
      </c>
      <c r="FO34" s="22">
        <v>3</v>
      </c>
      <c r="FP34" s="22">
        <v>1</v>
      </c>
      <c r="FQ34" s="22">
        <v>17</v>
      </c>
      <c r="FR34" s="22">
        <v>5</v>
      </c>
      <c r="FS34" s="22">
        <v>3</v>
      </c>
      <c r="FT34" s="22">
        <v>2</v>
      </c>
      <c r="FU34" s="22">
        <v>1</v>
      </c>
      <c r="FV34" s="22">
        <v>0</v>
      </c>
      <c r="FW34" s="22">
        <v>4</v>
      </c>
      <c r="FX34" s="22">
        <v>2</v>
      </c>
      <c r="FY34" s="22">
        <v>0</v>
      </c>
      <c r="FZ34" s="22">
        <v>222.58823529411765</v>
      </c>
      <c r="GA34" s="22">
        <v>17</v>
      </c>
      <c r="GB34" s="22">
        <v>8</v>
      </c>
      <c r="GC34" s="22">
        <v>1</v>
      </c>
      <c r="GD34" s="22">
        <v>4</v>
      </c>
      <c r="GE34" s="22">
        <v>2</v>
      </c>
      <c r="GF34" s="22">
        <v>1</v>
      </c>
      <c r="GG34" s="22">
        <v>0</v>
      </c>
      <c r="GH34" s="22">
        <v>1</v>
      </c>
      <c r="GI34" s="22">
        <v>4.4375</v>
      </c>
      <c r="GJ34" s="22">
        <v>12</v>
      </c>
      <c r="GK34" s="22">
        <v>3</v>
      </c>
      <c r="GL34" s="22">
        <v>6</v>
      </c>
      <c r="GM34" s="22">
        <v>0</v>
      </c>
      <c r="GN34" s="22">
        <v>0</v>
      </c>
      <c r="GO34" s="22">
        <v>1</v>
      </c>
      <c r="GP34" s="22">
        <v>1</v>
      </c>
      <c r="GQ34" s="22">
        <v>1</v>
      </c>
      <c r="GR34" s="22">
        <v>17.975684534118042</v>
      </c>
      <c r="GS34" s="22">
        <v>17</v>
      </c>
      <c r="GT34" s="22">
        <v>7</v>
      </c>
      <c r="GU34" s="22">
        <v>1</v>
      </c>
      <c r="GV34" s="22">
        <v>1</v>
      </c>
      <c r="GW34" s="22">
        <v>2</v>
      </c>
      <c r="GX34" s="22">
        <v>1</v>
      </c>
      <c r="GY34" s="22">
        <v>2</v>
      </c>
      <c r="GZ34" s="22">
        <v>3</v>
      </c>
      <c r="HA34" s="22">
        <v>59.428571428571431</v>
      </c>
      <c r="HB34" s="22">
        <v>12</v>
      </c>
      <c r="HC34" s="22">
        <v>0</v>
      </c>
      <c r="HD34" s="22">
        <v>4</v>
      </c>
      <c r="HE34" s="22">
        <v>0</v>
      </c>
      <c r="HF34" s="22">
        <v>2</v>
      </c>
      <c r="HG34" s="22">
        <v>2</v>
      </c>
      <c r="HH34" s="22">
        <v>4</v>
      </c>
      <c r="HI34" s="22">
        <v>71.350087606943191</v>
      </c>
      <c r="HJ34" s="22">
        <v>12</v>
      </c>
      <c r="HK34" s="22">
        <v>2</v>
      </c>
      <c r="HL34" s="22">
        <v>1</v>
      </c>
      <c r="HM34" s="22">
        <v>2</v>
      </c>
      <c r="HN34" s="22">
        <v>4</v>
      </c>
      <c r="HO34" s="22">
        <v>0</v>
      </c>
      <c r="HP34" s="22">
        <v>3</v>
      </c>
      <c r="HQ34" s="22">
        <v>26.657064984304473</v>
      </c>
      <c r="HR34" s="22">
        <v>17</v>
      </c>
      <c r="HS34" s="22">
        <v>7</v>
      </c>
      <c r="HT34" s="22">
        <v>3</v>
      </c>
      <c r="HU34" s="22">
        <v>2</v>
      </c>
      <c r="HV34" s="22">
        <v>1</v>
      </c>
      <c r="HW34" s="22">
        <v>1</v>
      </c>
      <c r="HX34" s="22">
        <v>1</v>
      </c>
      <c r="HY34" s="22">
        <v>1</v>
      </c>
      <c r="HZ34" s="22">
        <v>1</v>
      </c>
      <c r="IA34" s="22">
        <v>58.25</v>
      </c>
      <c r="IB34" s="22">
        <v>12</v>
      </c>
      <c r="IC34" s="22">
        <v>5</v>
      </c>
      <c r="ID34" s="22">
        <v>4</v>
      </c>
      <c r="IE34" s="22">
        <v>1</v>
      </c>
      <c r="IF34" s="22">
        <v>1</v>
      </c>
      <c r="IG34" s="22">
        <v>0</v>
      </c>
      <c r="IH34" s="22">
        <v>1</v>
      </c>
      <c r="II34" s="22">
        <v>21.91161293139146</v>
      </c>
      <c r="IJ34" s="22">
        <v>17</v>
      </c>
      <c r="IK34" s="22">
        <v>4</v>
      </c>
      <c r="IL34" s="22">
        <v>0</v>
      </c>
      <c r="IM34" s="22">
        <v>2</v>
      </c>
      <c r="IN34" s="22">
        <v>0</v>
      </c>
      <c r="IO34" s="22">
        <v>1</v>
      </c>
      <c r="IP34" s="22">
        <v>2</v>
      </c>
      <c r="IQ34" s="22">
        <v>2</v>
      </c>
      <c r="IR34" s="22">
        <v>6</v>
      </c>
      <c r="IS34" s="22">
        <v>497.09090909090907</v>
      </c>
      <c r="IT34" s="22">
        <v>17</v>
      </c>
      <c r="IU34" s="22">
        <v>12</v>
      </c>
      <c r="IV34" s="22">
        <v>4</v>
      </c>
      <c r="IW34" s="22">
        <v>1</v>
      </c>
      <c r="IX34" s="22">
        <v>17</v>
      </c>
      <c r="IY34" s="22">
        <v>7</v>
      </c>
      <c r="IZ34" s="22">
        <v>1</v>
      </c>
      <c r="JA34" s="22">
        <v>2</v>
      </c>
      <c r="JB34" s="22">
        <v>1</v>
      </c>
      <c r="JC34" s="22">
        <v>2</v>
      </c>
      <c r="JD34" s="22">
        <v>1</v>
      </c>
      <c r="JE34" s="22">
        <v>1</v>
      </c>
      <c r="JF34" s="22">
        <v>2</v>
      </c>
      <c r="JG34" s="22">
        <v>26.133333333333333</v>
      </c>
      <c r="JH34" s="22">
        <v>10</v>
      </c>
      <c r="JI34" s="22">
        <v>3</v>
      </c>
      <c r="JJ34" s="22">
        <v>0</v>
      </c>
      <c r="JK34" s="22">
        <v>0</v>
      </c>
      <c r="JL34" s="22">
        <v>4</v>
      </c>
      <c r="JM34" s="22">
        <v>3</v>
      </c>
      <c r="JN34" s="22">
        <v>78.355975821413608</v>
      </c>
      <c r="JO34" s="22">
        <v>17</v>
      </c>
      <c r="JP34" s="22">
        <v>1</v>
      </c>
      <c r="JQ34" s="22">
        <v>4</v>
      </c>
      <c r="JR34" s="22">
        <v>9</v>
      </c>
      <c r="JS34" s="22">
        <v>3</v>
      </c>
      <c r="JT34" s="22">
        <v>17</v>
      </c>
      <c r="JU34" s="22">
        <v>9</v>
      </c>
      <c r="JV34" s="22">
        <v>7</v>
      </c>
      <c r="JW34" s="22">
        <v>1</v>
      </c>
      <c r="JX34" s="22">
        <v>17</v>
      </c>
      <c r="JY34" s="22">
        <v>7</v>
      </c>
      <c r="JZ34" s="22">
        <v>0</v>
      </c>
      <c r="KA34" s="22">
        <v>2</v>
      </c>
      <c r="KB34" s="22">
        <v>1</v>
      </c>
      <c r="KC34" s="22">
        <v>2</v>
      </c>
      <c r="KD34" s="22">
        <v>0</v>
      </c>
      <c r="KE34" s="22">
        <v>0</v>
      </c>
      <c r="KF34" s="22">
        <v>5</v>
      </c>
      <c r="KG34" s="22">
        <v>9</v>
      </c>
      <c r="KH34" s="22">
        <v>10</v>
      </c>
      <c r="KI34" s="22">
        <v>2</v>
      </c>
      <c r="KJ34" s="22">
        <v>0</v>
      </c>
      <c r="KK34" s="22">
        <v>0</v>
      </c>
      <c r="KL34" s="22">
        <v>3</v>
      </c>
      <c r="KM34" s="22">
        <v>5</v>
      </c>
      <c r="KN34" s="22">
        <v>76.883116883116884</v>
      </c>
      <c r="KO34" s="22">
        <v>10</v>
      </c>
      <c r="KP34" s="22">
        <v>7</v>
      </c>
      <c r="KQ34" s="22">
        <v>2</v>
      </c>
      <c r="KR34" s="22">
        <v>1</v>
      </c>
      <c r="KS34" s="22">
        <v>2</v>
      </c>
      <c r="KT34" s="22">
        <v>436</v>
      </c>
      <c r="KU34" s="22">
        <v>144</v>
      </c>
      <c r="KV34" s="22">
        <v>113</v>
      </c>
      <c r="KW34" s="22">
        <v>103</v>
      </c>
      <c r="KX34" s="22">
        <v>3</v>
      </c>
      <c r="KY34" s="22">
        <v>36</v>
      </c>
      <c r="KZ34" s="22">
        <v>0</v>
      </c>
      <c r="LA34" s="22">
        <v>1</v>
      </c>
      <c r="LB34" s="22">
        <v>7</v>
      </c>
      <c r="LC34" s="22">
        <v>18</v>
      </c>
      <c r="LD34" s="22">
        <v>4</v>
      </c>
      <c r="LE34" s="22">
        <v>5</v>
      </c>
      <c r="LF34" s="22">
        <v>2</v>
      </c>
      <c r="LG34" s="22">
        <v>0</v>
      </c>
      <c r="LH34" s="22">
        <v>187</v>
      </c>
      <c r="LI34" s="22">
        <v>0</v>
      </c>
      <c r="LJ34" s="22">
        <v>1</v>
      </c>
      <c r="LK34" s="22">
        <v>110</v>
      </c>
      <c r="LL34" s="22">
        <v>38</v>
      </c>
      <c r="LM34" s="22">
        <v>25</v>
      </c>
      <c r="LN34" s="22">
        <v>6</v>
      </c>
      <c r="LO34" s="22">
        <v>3</v>
      </c>
      <c r="LP34" s="22">
        <v>4</v>
      </c>
      <c r="LQ34" s="22">
        <v>0</v>
      </c>
      <c r="LR34" s="22">
        <v>17</v>
      </c>
      <c r="LS34" s="22">
        <v>4</v>
      </c>
      <c r="LT34" s="22">
        <v>3</v>
      </c>
      <c r="LU34" s="22">
        <v>1</v>
      </c>
      <c r="LV34" s="22">
        <v>2</v>
      </c>
      <c r="LW34" s="22">
        <v>7</v>
      </c>
      <c r="LX34" s="22">
        <v>0</v>
      </c>
      <c r="LY34" s="22">
        <v>63.823529411764703</v>
      </c>
      <c r="LZ34" s="22">
        <v>17</v>
      </c>
      <c r="MA34" s="22">
        <v>14</v>
      </c>
      <c r="MB34" s="22">
        <v>13</v>
      </c>
      <c r="MC34" s="22">
        <v>13</v>
      </c>
      <c r="MD34" s="22">
        <v>15</v>
      </c>
      <c r="ME34" s="22">
        <v>14</v>
      </c>
      <c r="MF34" s="22">
        <v>14</v>
      </c>
      <c r="MG34" s="22">
        <v>12</v>
      </c>
      <c r="MH34" s="22">
        <v>14</v>
      </c>
      <c r="MI34" s="22">
        <v>14</v>
      </c>
      <c r="MJ34" s="22">
        <v>6</v>
      </c>
      <c r="MK34" s="22">
        <v>4</v>
      </c>
      <c r="ML34" s="22">
        <v>3</v>
      </c>
      <c r="MM34" s="22">
        <v>1</v>
      </c>
      <c r="MN34" s="22">
        <v>15</v>
      </c>
      <c r="MO34" s="22">
        <v>14</v>
      </c>
      <c r="MP34" s="22">
        <v>14</v>
      </c>
      <c r="MQ34" s="22">
        <v>3</v>
      </c>
      <c r="MR34" s="22">
        <v>0</v>
      </c>
      <c r="MS34" s="22">
        <v>17</v>
      </c>
      <c r="MT34" s="22">
        <v>3</v>
      </c>
      <c r="MU34" s="22">
        <v>5</v>
      </c>
      <c r="MV34" s="22">
        <v>13</v>
      </c>
      <c r="MW34" s="22">
        <v>0</v>
      </c>
      <c r="MX34" s="22">
        <v>17</v>
      </c>
      <c r="MY34" s="22">
        <v>9</v>
      </c>
      <c r="MZ34" s="22">
        <v>7</v>
      </c>
      <c r="NA34" s="22">
        <v>0</v>
      </c>
      <c r="NB34" s="22">
        <v>1</v>
      </c>
      <c r="NC34" s="22">
        <v>17</v>
      </c>
      <c r="ND34" s="22">
        <v>3</v>
      </c>
      <c r="NE34" s="22">
        <v>11</v>
      </c>
      <c r="NF34" s="22">
        <v>1</v>
      </c>
      <c r="NG34" s="22">
        <v>2</v>
      </c>
      <c r="NH34" s="22">
        <v>17</v>
      </c>
      <c r="NI34" s="22">
        <v>16</v>
      </c>
      <c r="NJ34" s="22">
        <v>1</v>
      </c>
      <c r="NK34" s="22">
        <v>0</v>
      </c>
      <c r="NL34" s="22">
        <v>0</v>
      </c>
      <c r="NM34" s="22">
        <v>1</v>
      </c>
      <c r="NN34" s="22">
        <v>17</v>
      </c>
      <c r="NO34" s="22">
        <v>17</v>
      </c>
      <c r="NP34" s="22">
        <v>0</v>
      </c>
      <c r="NQ34" s="22">
        <v>0</v>
      </c>
      <c r="NR34" s="22">
        <v>0</v>
      </c>
      <c r="NS34" s="22">
        <v>0</v>
      </c>
      <c r="NT34" s="22">
        <v>0</v>
      </c>
      <c r="NU34" s="22">
        <v>17</v>
      </c>
      <c r="NV34" s="22">
        <v>11</v>
      </c>
      <c r="NW34" s="22">
        <v>5</v>
      </c>
      <c r="NX34" s="22">
        <v>1</v>
      </c>
      <c r="NY34" s="22">
        <v>17</v>
      </c>
      <c r="NZ34" s="22">
        <v>1</v>
      </c>
      <c r="OA34" s="22">
        <v>0</v>
      </c>
      <c r="OB34" s="22">
        <v>2</v>
      </c>
      <c r="OC34" s="22">
        <v>1</v>
      </c>
      <c r="OD34" s="22">
        <v>3</v>
      </c>
      <c r="OE34" s="22">
        <v>10</v>
      </c>
      <c r="OF34" s="22">
        <v>0</v>
      </c>
      <c r="OG34" s="22">
        <v>17</v>
      </c>
      <c r="OH34" s="22">
        <v>2</v>
      </c>
      <c r="OI34" s="22">
        <v>4</v>
      </c>
      <c r="OJ34" s="22">
        <v>1</v>
      </c>
      <c r="OK34" s="22">
        <v>1</v>
      </c>
      <c r="OL34" s="22">
        <v>4</v>
      </c>
      <c r="OM34" s="22">
        <v>5</v>
      </c>
      <c r="ON34" s="22">
        <v>0</v>
      </c>
      <c r="OO34" s="22">
        <v>17</v>
      </c>
      <c r="OP34" s="22">
        <v>1</v>
      </c>
      <c r="OQ34" s="22">
        <v>5</v>
      </c>
      <c r="OR34" s="22">
        <v>0</v>
      </c>
      <c r="OS34" s="22">
        <v>0</v>
      </c>
      <c r="OT34" s="22">
        <v>4</v>
      </c>
      <c r="OU34" s="22">
        <v>7</v>
      </c>
      <c r="OV34" s="22">
        <v>0</v>
      </c>
      <c r="OW34" s="22">
        <v>17</v>
      </c>
      <c r="OX34" s="22">
        <v>5</v>
      </c>
      <c r="OY34" s="22">
        <v>10</v>
      </c>
      <c r="OZ34" s="22">
        <v>1</v>
      </c>
      <c r="PA34" s="22">
        <v>1</v>
      </c>
      <c r="PB34" s="22">
        <v>17</v>
      </c>
      <c r="PC34" s="22">
        <v>5</v>
      </c>
      <c r="PD34" s="22">
        <v>10</v>
      </c>
      <c r="PE34" s="22">
        <v>1</v>
      </c>
      <c r="PF34" s="22">
        <v>1</v>
      </c>
      <c r="PG34" s="22">
        <v>17</v>
      </c>
      <c r="PH34" s="22">
        <v>5</v>
      </c>
      <c r="PI34" s="22">
        <v>10</v>
      </c>
      <c r="PJ34" s="22">
        <v>1</v>
      </c>
      <c r="PK34" s="22">
        <v>1</v>
      </c>
      <c r="PL34" s="22">
        <v>17</v>
      </c>
      <c r="PM34" s="22">
        <v>2</v>
      </c>
      <c r="PN34" s="22">
        <v>13</v>
      </c>
      <c r="PO34" s="22">
        <v>1</v>
      </c>
      <c r="PP34" s="22">
        <v>1</v>
      </c>
      <c r="PQ34" s="22">
        <v>17</v>
      </c>
      <c r="PR34" s="22">
        <v>2</v>
      </c>
      <c r="PS34" s="22">
        <v>12</v>
      </c>
      <c r="PT34" s="22">
        <v>2</v>
      </c>
      <c r="PU34" s="22">
        <v>1</v>
      </c>
      <c r="PV34" s="22">
        <v>17</v>
      </c>
      <c r="PW34" s="22">
        <v>2</v>
      </c>
      <c r="PX34" s="22">
        <v>12</v>
      </c>
      <c r="PY34" s="22">
        <v>2</v>
      </c>
      <c r="PZ34" s="22">
        <v>1</v>
      </c>
      <c r="QA34" s="22">
        <v>17</v>
      </c>
      <c r="QB34" s="22">
        <v>0</v>
      </c>
      <c r="QC34" s="22">
        <v>12</v>
      </c>
      <c r="QD34" s="22">
        <v>4</v>
      </c>
      <c r="QE34" s="22">
        <v>1</v>
      </c>
      <c r="QF34" s="22">
        <v>17</v>
      </c>
      <c r="QG34" s="22">
        <v>2</v>
      </c>
      <c r="QH34" s="22">
        <v>12</v>
      </c>
      <c r="QI34" s="22">
        <v>2</v>
      </c>
      <c r="QJ34" s="22">
        <v>1</v>
      </c>
      <c r="QK34" s="22">
        <v>17</v>
      </c>
      <c r="QL34" s="22">
        <v>0</v>
      </c>
      <c r="QM34" s="22">
        <v>15</v>
      </c>
      <c r="QN34" s="22">
        <v>1</v>
      </c>
      <c r="QO34" s="22">
        <v>1</v>
      </c>
      <c r="QP34" s="22">
        <v>17</v>
      </c>
      <c r="QQ34" s="22">
        <v>7</v>
      </c>
      <c r="QR34" s="22">
        <v>6</v>
      </c>
      <c r="QS34" s="22">
        <v>3</v>
      </c>
      <c r="QT34" s="22">
        <v>1</v>
      </c>
      <c r="QU34" s="22">
        <v>17</v>
      </c>
      <c r="QV34" s="22">
        <v>0</v>
      </c>
      <c r="QW34" s="22">
        <v>11</v>
      </c>
      <c r="QX34" s="22">
        <v>5</v>
      </c>
      <c r="QY34" s="22">
        <v>1</v>
      </c>
      <c r="QZ34" s="22">
        <v>17</v>
      </c>
      <c r="RA34" s="22">
        <v>2</v>
      </c>
      <c r="RB34" s="22">
        <v>4</v>
      </c>
      <c r="RC34" s="22">
        <v>1</v>
      </c>
      <c r="RD34" s="22">
        <v>0</v>
      </c>
      <c r="RE34" s="22">
        <v>9</v>
      </c>
      <c r="RF34" s="22">
        <v>0</v>
      </c>
      <c r="RG34" s="22">
        <v>1</v>
      </c>
      <c r="RH34" s="22">
        <v>17</v>
      </c>
      <c r="RI34" s="22">
        <v>6</v>
      </c>
      <c r="RJ34" s="22">
        <v>1</v>
      </c>
      <c r="RK34" s="22">
        <v>1</v>
      </c>
      <c r="RL34" s="22">
        <v>3</v>
      </c>
      <c r="RM34" s="22">
        <v>2</v>
      </c>
      <c r="RN34" s="22">
        <v>4</v>
      </c>
      <c r="RO34" s="22">
        <v>49.230769230769234</v>
      </c>
      <c r="RP34" s="22">
        <v>17</v>
      </c>
      <c r="RQ34" s="22">
        <v>7</v>
      </c>
      <c r="RR34" s="22">
        <v>2</v>
      </c>
      <c r="RS34" s="22">
        <v>3</v>
      </c>
      <c r="RT34" s="22">
        <v>7</v>
      </c>
      <c r="RU34" s="22">
        <v>8</v>
      </c>
      <c r="RV34" s="22">
        <v>5</v>
      </c>
      <c r="RW34" s="22">
        <v>0</v>
      </c>
      <c r="RX34" s="22">
        <v>1</v>
      </c>
    </row>
    <row r="35" spans="1:492" ht="15" customHeight="1" x14ac:dyDescent="0.15">
      <c r="A35" s="3"/>
      <c r="B35" s="26" t="s">
        <v>372</v>
      </c>
      <c r="C35" s="22">
        <v>7</v>
      </c>
      <c r="D35" s="22">
        <v>1</v>
      </c>
      <c r="E35" s="22">
        <v>1</v>
      </c>
      <c r="F35" s="22">
        <v>1</v>
      </c>
      <c r="G35" s="22">
        <v>0</v>
      </c>
      <c r="H35" s="22">
        <v>1</v>
      </c>
      <c r="I35" s="22">
        <v>1</v>
      </c>
      <c r="J35" s="22">
        <v>2</v>
      </c>
      <c r="K35" s="22">
        <v>7</v>
      </c>
      <c r="L35" s="22">
        <v>3</v>
      </c>
      <c r="M35" s="22">
        <v>3</v>
      </c>
      <c r="N35" s="22">
        <v>0</v>
      </c>
      <c r="O35" s="22">
        <v>4</v>
      </c>
      <c r="P35" s="22">
        <v>0</v>
      </c>
      <c r="Q35" s="22">
        <v>1</v>
      </c>
      <c r="R35" s="22">
        <v>7</v>
      </c>
      <c r="S35" s="22">
        <v>1</v>
      </c>
      <c r="T35" s="22">
        <v>2</v>
      </c>
      <c r="U35" s="22">
        <v>1</v>
      </c>
      <c r="V35" s="22">
        <v>1</v>
      </c>
      <c r="W35" s="22">
        <v>0</v>
      </c>
      <c r="X35" s="22">
        <v>0</v>
      </c>
      <c r="Y35" s="22">
        <v>1</v>
      </c>
      <c r="Z35" s="22">
        <v>1</v>
      </c>
      <c r="AA35" s="22">
        <v>4807.166666666667</v>
      </c>
      <c r="AB35" s="22">
        <v>7</v>
      </c>
      <c r="AC35" s="22">
        <v>6</v>
      </c>
      <c r="AD35" s="22">
        <v>0</v>
      </c>
      <c r="AE35" s="22">
        <v>0</v>
      </c>
      <c r="AF35" s="22">
        <v>1</v>
      </c>
      <c r="AG35" s="22">
        <v>0</v>
      </c>
      <c r="AH35" s="22">
        <v>0</v>
      </c>
      <c r="AI35" s="22">
        <v>2</v>
      </c>
      <c r="AJ35" s="22">
        <v>7</v>
      </c>
      <c r="AK35" s="22">
        <v>7</v>
      </c>
      <c r="AL35" s="22">
        <v>0</v>
      </c>
      <c r="AM35" s="22">
        <v>0</v>
      </c>
      <c r="AN35" s="22">
        <v>0</v>
      </c>
      <c r="AO35" s="22">
        <v>0</v>
      </c>
      <c r="AP35" s="22">
        <v>0</v>
      </c>
      <c r="AQ35" s="22">
        <v>1</v>
      </c>
      <c r="AR35" s="22">
        <v>7</v>
      </c>
      <c r="AS35" s="22">
        <v>1</v>
      </c>
      <c r="AT35" s="22">
        <v>1</v>
      </c>
      <c r="AU35" s="22">
        <v>1</v>
      </c>
      <c r="AV35" s="22">
        <v>2</v>
      </c>
      <c r="AW35" s="22">
        <v>0</v>
      </c>
      <c r="AX35" s="22">
        <v>1</v>
      </c>
      <c r="AY35" s="22">
        <v>0</v>
      </c>
      <c r="AZ35" s="22">
        <v>1</v>
      </c>
      <c r="BA35" s="22">
        <v>18</v>
      </c>
      <c r="BB35" s="22">
        <v>7</v>
      </c>
      <c r="BC35" s="22">
        <v>3</v>
      </c>
      <c r="BD35" s="22">
        <v>1</v>
      </c>
      <c r="BE35" s="22">
        <v>1</v>
      </c>
      <c r="BF35" s="22">
        <v>0</v>
      </c>
      <c r="BG35" s="22">
        <v>0</v>
      </c>
      <c r="BH35" s="22">
        <v>0</v>
      </c>
      <c r="BI35" s="22">
        <v>0</v>
      </c>
      <c r="BJ35" s="22">
        <v>2</v>
      </c>
      <c r="BK35" s="22">
        <v>1.6</v>
      </c>
      <c r="BL35" s="22">
        <v>7</v>
      </c>
      <c r="BM35" s="22">
        <v>2</v>
      </c>
      <c r="BN35" s="22">
        <v>0</v>
      </c>
      <c r="BO35" s="22">
        <v>1</v>
      </c>
      <c r="BP35" s="22">
        <v>0</v>
      </c>
      <c r="BQ35" s="22">
        <v>4</v>
      </c>
      <c r="BR35" s="22">
        <v>0.66666666666666663</v>
      </c>
      <c r="BS35" s="22">
        <v>7</v>
      </c>
      <c r="BT35" s="22">
        <v>3</v>
      </c>
      <c r="BU35" s="22">
        <v>0</v>
      </c>
      <c r="BV35" s="22">
        <v>0</v>
      </c>
      <c r="BW35" s="22">
        <v>0</v>
      </c>
      <c r="BX35" s="22">
        <v>4</v>
      </c>
      <c r="BY35" s="22">
        <v>0</v>
      </c>
      <c r="BZ35" s="22">
        <v>7</v>
      </c>
      <c r="CA35" s="22">
        <v>3</v>
      </c>
      <c r="CB35" s="22">
        <v>0</v>
      </c>
      <c r="CC35" s="22">
        <v>0</v>
      </c>
      <c r="CD35" s="22">
        <v>0</v>
      </c>
      <c r="CE35" s="22">
        <v>4</v>
      </c>
      <c r="CF35" s="22">
        <v>0</v>
      </c>
      <c r="CG35" s="22">
        <v>7</v>
      </c>
      <c r="CH35" s="22">
        <v>1</v>
      </c>
      <c r="CI35" s="22">
        <v>2</v>
      </c>
      <c r="CJ35" s="22">
        <v>0</v>
      </c>
      <c r="CK35" s="22">
        <v>0</v>
      </c>
      <c r="CL35" s="22">
        <v>4</v>
      </c>
      <c r="CM35" s="22">
        <v>0.66666666666666663</v>
      </c>
      <c r="CN35" s="22">
        <v>7</v>
      </c>
      <c r="CO35" s="22">
        <v>0</v>
      </c>
      <c r="CP35" s="22">
        <v>2</v>
      </c>
      <c r="CQ35" s="22">
        <v>1</v>
      </c>
      <c r="CR35" s="22">
        <v>0</v>
      </c>
      <c r="CS35" s="22">
        <v>0</v>
      </c>
      <c r="CT35" s="22">
        <v>0</v>
      </c>
      <c r="CU35" s="22">
        <v>4</v>
      </c>
      <c r="CV35" s="22">
        <v>1.3333333333333333</v>
      </c>
      <c r="CW35" s="22">
        <v>7</v>
      </c>
      <c r="CX35" s="22">
        <v>0</v>
      </c>
      <c r="CY35" s="22">
        <v>0</v>
      </c>
      <c r="CZ35" s="22">
        <v>0</v>
      </c>
      <c r="DA35" s="22">
        <v>1</v>
      </c>
      <c r="DB35" s="22">
        <v>0</v>
      </c>
      <c r="DC35" s="22">
        <v>2</v>
      </c>
      <c r="DD35" s="22">
        <v>0</v>
      </c>
      <c r="DE35" s="22">
        <v>4</v>
      </c>
      <c r="DF35" s="22">
        <v>88.888888888888872</v>
      </c>
      <c r="DG35" s="22">
        <v>7</v>
      </c>
      <c r="DH35" s="22">
        <v>2</v>
      </c>
      <c r="DI35" s="22">
        <v>1</v>
      </c>
      <c r="DJ35" s="22">
        <v>5</v>
      </c>
      <c r="DK35" s="22">
        <v>2</v>
      </c>
      <c r="DL35" s="22">
        <v>4</v>
      </c>
      <c r="DM35" s="22">
        <v>6</v>
      </c>
      <c r="DN35" s="22">
        <v>7</v>
      </c>
      <c r="DO35" s="22">
        <v>7</v>
      </c>
      <c r="DP35" s="22">
        <v>7</v>
      </c>
      <c r="DQ35" s="22">
        <v>6</v>
      </c>
      <c r="DR35" s="22">
        <v>1</v>
      </c>
      <c r="DS35" s="22">
        <v>0</v>
      </c>
      <c r="DT35" s="22">
        <v>7</v>
      </c>
      <c r="DU35" s="22">
        <v>2</v>
      </c>
      <c r="DV35" s="22">
        <v>1</v>
      </c>
      <c r="DW35" s="22">
        <v>1</v>
      </c>
      <c r="DX35" s="22">
        <v>0</v>
      </c>
      <c r="DY35" s="22">
        <v>0</v>
      </c>
      <c r="DZ35" s="22">
        <v>0</v>
      </c>
      <c r="EA35" s="22">
        <v>3</v>
      </c>
      <c r="EB35" s="22">
        <v>31.25</v>
      </c>
      <c r="EC35" s="22">
        <v>7</v>
      </c>
      <c r="ED35" s="22">
        <v>2</v>
      </c>
      <c r="EE35" s="22">
        <v>1</v>
      </c>
      <c r="EF35" s="22">
        <v>0</v>
      </c>
      <c r="EG35" s="22">
        <v>0</v>
      </c>
      <c r="EH35" s="22">
        <v>0</v>
      </c>
      <c r="EI35" s="22">
        <v>0</v>
      </c>
      <c r="EJ35" s="22">
        <v>4</v>
      </c>
      <c r="EK35" s="22">
        <v>175.66666666666666</v>
      </c>
      <c r="EL35" s="22">
        <v>7</v>
      </c>
      <c r="EM35" s="22">
        <v>0</v>
      </c>
      <c r="EN35" s="22">
        <v>7</v>
      </c>
      <c r="EO35" s="22">
        <v>0</v>
      </c>
      <c r="EP35" s="22">
        <v>7</v>
      </c>
      <c r="EQ35" s="22">
        <v>0</v>
      </c>
      <c r="ER35" s="22">
        <v>7</v>
      </c>
      <c r="ES35" s="22">
        <v>0</v>
      </c>
      <c r="ET35" s="22">
        <v>7</v>
      </c>
      <c r="EU35" s="22">
        <v>0</v>
      </c>
      <c r="EV35" s="22">
        <v>0</v>
      </c>
      <c r="EW35" s="22">
        <v>0</v>
      </c>
      <c r="EX35" s="22">
        <v>7</v>
      </c>
      <c r="EY35" s="22">
        <v>0</v>
      </c>
      <c r="EZ35" s="22">
        <v>0</v>
      </c>
      <c r="FA35" s="22">
        <v>0</v>
      </c>
      <c r="FB35" s="22">
        <v>0</v>
      </c>
      <c r="FC35" s="22">
        <v>0</v>
      </c>
      <c r="FD35" s="22">
        <v>0</v>
      </c>
      <c r="FE35" s="22">
        <v>0</v>
      </c>
      <c r="FF35" s="22">
        <v>0</v>
      </c>
      <c r="FG35" s="22">
        <v>0</v>
      </c>
      <c r="FH35" s="22">
        <v>0</v>
      </c>
      <c r="FI35" s="22">
        <v>0</v>
      </c>
      <c r="FJ35" s="22">
        <v>0</v>
      </c>
      <c r="FK35" s="22">
        <v>0</v>
      </c>
      <c r="FL35" s="22">
        <v>0</v>
      </c>
      <c r="FM35" s="22">
        <v>0</v>
      </c>
      <c r="FN35" s="22">
        <v>0</v>
      </c>
      <c r="FO35" s="22">
        <v>0</v>
      </c>
      <c r="FP35" s="22">
        <v>0</v>
      </c>
      <c r="FQ35" s="22">
        <v>7</v>
      </c>
      <c r="FR35" s="22">
        <v>2</v>
      </c>
      <c r="FS35" s="22">
        <v>1</v>
      </c>
      <c r="FT35" s="22">
        <v>0</v>
      </c>
      <c r="FU35" s="22">
        <v>1</v>
      </c>
      <c r="FV35" s="22">
        <v>0</v>
      </c>
      <c r="FW35" s="22">
        <v>0</v>
      </c>
      <c r="FX35" s="22">
        <v>1</v>
      </c>
      <c r="FY35" s="22">
        <v>2</v>
      </c>
      <c r="FZ35" s="22">
        <v>79.400000000000006</v>
      </c>
      <c r="GA35" s="22">
        <v>7</v>
      </c>
      <c r="GB35" s="22">
        <v>3</v>
      </c>
      <c r="GC35" s="22">
        <v>2</v>
      </c>
      <c r="GD35" s="22">
        <v>0</v>
      </c>
      <c r="GE35" s="22">
        <v>0</v>
      </c>
      <c r="GF35" s="22">
        <v>0</v>
      </c>
      <c r="GG35" s="22">
        <v>1</v>
      </c>
      <c r="GH35" s="22">
        <v>1</v>
      </c>
      <c r="GI35" s="22">
        <v>25.833333333333332</v>
      </c>
      <c r="GJ35" s="22">
        <v>5</v>
      </c>
      <c r="GK35" s="22">
        <v>0</v>
      </c>
      <c r="GL35" s="22">
        <v>1</v>
      </c>
      <c r="GM35" s="22">
        <v>0</v>
      </c>
      <c r="GN35" s="22">
        <v>1</v>
      </c>
      <c r="GO35" s="22">
        <v>1</v>
      </c>
      <c r="GP35" s="22">
        <v>0</v>
      </c>
      <c r="GQ35" s="22">
        <v>2</v>
      </c>
      <c r="GR35" s="22">
        <v>38.846516007532955</v>
      </c>
      <c r="GS35" s="22">
        <v>7</v>
      </c>
      <c r="GT35" s="22">
        <v>3</v>
      </c>
      <c r="GU35" s="22">
        <v>1</v>
      </c>
      <c r="GV35" s="22">
        <v>0</v>
      </c>
      <c r="GW35" s="22">
        <v>1</v>
      </c>
      <c r="GX35" s="22">
        <v>0</v>
      </c>
      <c r="GY35" s="22">
        <v>0</v>
      </c>
      <c r="GZ35" s="22">
        <v>2</v>
      </c>
      <c r="HA35" s="22">
        <v>3.6</v>
      </c>
      <c r="HB35" s="22">
        <v>5</v>
      </c>
      <c r="HC35" s="22">
        <v>0</v>
      </c>
      <c r="HD35" s="22">
        <v>1</v>
      </c>
      <c r="HE35" s="22">
        <v>1</v>
      </c>
      <c r="HF35" s="22">
        <v>0</v>
      </c>
      <c r="HG35" s="22">
        <v>1</v>
      </c>
      <c r="HH35" s="22">
        <v>2</v>
      </c>
      <c r="HI35" s="22">
        <v>74.242424242424249</v>
      </c>
      <c r="HJ35" s="22">
        <v>5</v>
      </c>
      <c r="HK35" s="22">
        <v>1</v>
      </c>
      <c r="HL35" s="22">
        <v>0</v>
      </c>
      <c r="HM35" s="22">
        <v>1</v>
      </c>
      <c r="HN35" s="22">
        <v>1</v>
      </c>
      <c r="HO35" s="22">
        <v>0</v>
      </c>
      <c r="HP35" s="22">
        <v>2</v>
      </c>
      <c r="HQ35" s="22">
        <v>25.757575757575754</v>
      </c>
      <c r="HR35" s="22">
        <v>7</v>
      </c>
      <c r="HS35" s="22">
        <v>2</v>
      </c>
      <c r="HT35" s="22">
        <v>3</v>
      </c>
      <c r="HU35" s="22">
        <v>0</v>
      </c>
      <c r="HV35" s="22">
        <v>0</v>
      </c>
      <c r="HW35" s="22">
        <v>0</v>
      </c>
      <c r="HX35" s="22">
        <v>1</v>
      </c>
      <c r="HY35" s="22">
        <v>0</v>
      </c>
      <c r="HZ35" s="22">
        <v>1</v>
      </c>
      <c r="IA35" s="22">
        <v>26.333333333333332</v>
      </c>
      <c r="IB35" s="22">
        <v>5</v>
      </c>
      <c r="IC35" s="22">
        <v>1</v>
      </c>
      <c r="ID35" s="22">
        <v>0</v>
      </c>
      <c r="IE35" s="22">
        <v>1</v>
      </c>
      <c r="IF35" s="22">
        <v>1</v>
      </c>
      <c r="IG35" s="22">
        <v>0</v>
      </c>
      <c r="IH35" s="22">
        <v>2</v>
      </c>
      <c r="II35" s="22">
        <v>40.513182674199619</v>
      </c>
      <c r="IJ35" s="22">
        <v>7</v>
      </c>
      <c r="IK35" s="22">
        <v>1</v>
      </c>
      <c r="IL35" s="22">
        <v>1</v>
      </c>
      <c r="IM35" s="22">
        <v>1</v>
      </c>
      <c r="IN35" s="22">
        <v>0</v>
      </c>
      <c r="IO35" s="22">
        <v>0</v>
      </c>
      <c r="IP35" s="22">
        <v>1</v>
      </c>
      <c r="IQ35" s="22">
        <v>0</v>
      </c>
      <c r="IR35" s="22">
        <v>3</v>
      </c>
      <c r="IS35" s="22">
        <v>41.25</v>
      </c>
      <c r="IT35" s="22">
        <v>7</v>
      </c>
      <c r="IU35" s="22">
        <v>7</v>
      </c>
      <c r="IV35" s="22">
        <v>0</v>
      </c>
      <c r="IW35" s="22">
        <v>0</v>
      </c>
      <c r="IX35" s="22">
        <v>7</v>
      </c>
      <c r="IY35" s="22">
        <v>2</v>
      </c>
      <c r="IZ35" s="22">
        <v>0</v>
      </c>
      <c r="JA35" s="22">
        <v>1</v>
      </c>
      <c r="JB35" s="22">
        <v>0</v>
      </c>
      <c r="JC35" s="22">
        <v>0</v>
      </c>
      <c r="JD35" s="22">
        <v>0</v>
      </c>
      <c r="JE35" s="22">
        <v>1</v>
      </c>
      <c r="JF35" s="22">
        <v>3</v>
      </c>
      <c r="JG35" s="22">
        <v>38.75</v>
      </c>
      <c r="JH35" s="22">
        <v>5</v>
      </c>
      <c r="JI35" s="22">
        <v>0</v>
      </c>
      <c r="JJ35" s="22">
        <v>0</v>
      </c>
      <c r="JK35" s="22">
        <v>0</v>
      </c>
      <c r="JL35" s="22">
        <v>2</v>
      </c>
      <c r="JM35" s="22">
        <v>3</v>
      </c>
      <c r="JN35" s="22">
        <v>100</v>
      </c>
      <c r="JO35" s="22">
        <v>7</v>
      </c>
      <c r="JP35" s="22">
        <v>1</v>
      </c>
      <c r="JQ35" s="22">
        <v>1</v>
      </c>
      <c r="JR35" s="22">
        <v>2</v>
      </c>
      <c r="JS35" s="22">
        <v>3</v>
      </c>
      <c r="JT35" s="22">
        <v>7</v>
      </c>
      <c r="JU35" s="22">
        <v>6</v>
      </c>
      <c r="JV35" s="22">
        <v>1</v>
      </c>
      <c r="JW35" s="22">
        <v>0</v>
      </c>
      <c r="JX35" s="22">
        <v>7</v>
      </c>
      <c r="JY35" s="22">
        <v>3</v>
      </c>
      <c r="JZ35" s="22">
        <v>0</v>
      </c>
      <c r="KA35" s="22">
        <v>0</v>
      </c>
      <c r="KB35" s="22">
        <v>0</v>
      </c>
      <c r="KC35" s="22">
        <v>0</v>
      </c>
      <c r="KD35" s="22">
        <v>0</v>
      </c>
      <c r="KE35" s="22">
        <v>1</v>
      </c>
      <c r="KF35" s="22">
        <v>3</v>
      </c>
      <c r="KG35" s="22">
        <v>37.5</v>
      </c>
      <c r="KH35" s="22">
        <v>5</v>
      </c>
      <c r="KI35" s="22">
        <v>1</v>
      </c>
      <c r="KJ35" s="22">
        <v>0</v>
      </c>
      <c r="KK35" s="22">
        <v>0</v>
      </c>
      <c r="KL35" s="22">
        <v>1</v>
      </c>
      <c r="KM35" s="22">
        <v>3</v>
      </c>
      <c r="KN35" s="22">
        <v>50</v>
      </c>
      <c r="KO35" s="22">
        <v>4</v>
      </c>
      <c r="KP35" s="22">
        <v>2</v>
      </c>
      <c r="KQ35" s="22">
        <v>2</v>
      </c>
      <c r="KR35" s="22">
        <v>1</v>
      </c>
      <c r="KS35" s="22">
        <v>1</v>
      </c>
      <c r="KT35" s="22">
        <v>53</v>
      </c>
      <c r="KU35" s="22">
        <v>9</v>
      </c>
      <c r="KV35" s="22">
        <v>36</v>
      </c>
      <c r="KW35" s="22">
        <v>4</v>
      </c>
      <c r="KX35" s="22">
        <v>0</v>
      </c>
      <c r="KY35" s="22">
        <v>4</v>
      </c>
      <c r="KZ35" s="22">
        <v>0</v>
      </c>
      <c r="LA35" s="22">
        <v>0</v>
      </c>
      <c r="LB35" s="22">
        <v>0</v>
      </c>
      <c r="LC35" s="22">
        <v>0</v>
      </c>
      <c r="LD35" s="22">
        <v>0</v>
      </c>
      <c r="LE35" s="22">
        <v>0</v>
      </c>
      <c r="LF35" s="22">
        <v>0</v>
      </c>
      <c r="LG35" s="22">
        <v>0</v>
      </c>
      <c r="LH35" s="22">
        <v>18</v>
      </c>
      <c r="LI35" s="22">
        <v>0</v>
      </c>
      <c r="LJ35" s="22">
        <v>0</v>
      </c>
      <c r="LK35" s="22">
        <v>13</v>
      </c>
      <c r="LL35" s="22">
        <v>2</v>
      </c>
      <c r="LM35" s="22">
        <v>2</v>
      </c>
      <c r="LN35" s="22">
        <v>1</v>
      </c>
      <c r="LO35" s="22">
        <v>0</v>
      </c>
      <c r="LP35" s="22">
        <v>0</v>
      </c>
      <c r="LQ35" s="22">
        <v>0</v>
      </c>
      <c r="LR35" s="22">
        <v>7</v>
      </c>
      <c r="LS35" s="22">
        <v>0</v>
      </c>
      <c r="LT35" s="22">
        <v>0</v>
      </c>
      <c r="LU35" s="22">
        <v>0</v>
      </c>
      <c r="LV35" s="22">
        <v>0</v>
      </c>
      <c r="LW35" s="22">
        <v>5</v>
      </c>
      <c r="LX35" s="22">
        <v>2</v>
      </c>
      <c r="LY35" s="22">
        <v>100</v>
      </c>
      <c r="LZ35" s="22">
        <v>7</v>
      </c>
      <c r="MA35" s="22">
        <v>6</v>
      </c>
      <c r="MB35" s="22">
        <v>4</v>
      </c>
      <c r="MC35" s="22">
        <v>6</v>
      </c>
      <c r="MD35" s="22">
        <v>6</v>
      </c>
      <c r="ME35" s="22">
        <v>5</v>
      </c>
      <c r="MF35" s="22">
        <v>7</v>
      </c>
      <c r="MG35" s="22">
        <v>6</v>
      </c>
      <c r="MH35" s="22">
        <v>6</v>
      </c>
      <c r="MI35" s="22">
        <v>7</v>
      </c>
      <c r="MJ35" s="22">
        <v>4</v>
      </c>
      <c r="MK35" s="22">
        <v>5</v>
      </c>
      <c r="ML35" s="22">
        <v>3</v>
      </c>
      <c r="MM35" s="22">
        <v>3</v>
      </c>
      <c r="MN35" s="22">
        <v>7</v>
      </c>
      <c r="MO35" s="22">
        <v>7</v>
      </c>
      <c r="MP35" s="22">
        <v>7</v>
      </c>
      <c r="MQ35" s="22">
        <v>4</v>
      </c>
      <c r="MR35" s="22">
        <v>0</v>
      </c>
      <c r="MS35" s="22">
        <v>7</v>
      </c>
      <c r="MT35" s="22">
        <v>0</v>
      </c>
      <c r="MU35" s="22">
        <v>2</v>
      </c>
      <c r="MV35" s="22">
        <v>6</v>
      </c>
      <c r="MW35" s="22">
        <v>0</v>
      </c>
      <c r="MX35" s="22">
        <v>7</v>
      </c>
      <c r="MY35" s="22">
        <v>4</v>
      </c>
      <c r="MZ35" s="22">
        <v>2</v>
      </c>
      <c r="NA35" s="22">
        <v>0</v>
      </c>
      <c r="NB35" s="22">
        <v>1</v>
      </c>
      <c r="NC35" s="22">
        <v>7</v>
      </c>
      <c r="ND35" s="22">
        <v>3</v>
      </c>
      <c r="NE35" s="22">
        <v>3</v>
      </c>
      <c r="NF35" s="22">
        <v>0</v>
      </c>
      <c r="NG35" s="22">
        <v>1</v>
      </c>
      <c r="NH35" s="22">
        <v>7</v>
      </c>
      <c r="NI35" s="22">
        <v>6</v>
      </c>
      <c r="NJ35" s="22">
        <v>0</v>
      </c>
      <c r="NK35" s="22">
        <v>0</v>
      </c>
      <c r="NL35" s="22">
        <v>0</v>
      </c>
      <c r="NM35" s="22">
        <v>1</v>
      </c>
      <c r="NN35" s="22">
        <v>7</v>
      </c>
      <c r="NO35" s="22">
        <v>6</v>
      </c>
      <c r="NP35" s="22">
        <v>0</v>
      </c>
      <c r="NQ35" s="22">
        <v>0</v>
      </c>
      <c r="NR35" s="22">
        <v>0</v>
      </c>
      <c r="NS35" s="22">
        <v>0</v>
      </c>
      <c r="NT35" s="22">
        <v>1</v>
      </c>
      <c r="NU35" s="22">
        <v>7</v>
      </c>
      <c r="NV35" s="22">
        <v>5</v>
      </c>
      <c r="NW35" s="22">
        <v>1</v>
      </c>
      <c r="NX35" s="22">
        <v>1</v>
      </c>
      <c r="NY35" s="22">
        <v>7</v>
      </c>
      <c r="NZ35" s="22">
        <v>0</v>
      </c>
      <c r="OA35" s="22">
        <v>0</v>
      </c>
      <c r="OB35" s="22">
        <v>0</v>
      </c>
      <c r="OC35" s="22">
        <v>1</v>
      </c>
      <c r="OD35" s="22">
        <v>1</v>
      </c>
      <c r="OE35" s="22">
        <v>4</v>
      </c>
      <c r="OF35" s="22">
        <v>1</v>
      </c>
      <c r="OG35" s="22">
        <v>7</v>
      </c>
      <c r="OH35" s="22">
        <v>1</v>
      </c>
      <c r="OI35" s="22">
        <v>0</v>
      </c>
      <c r="OJ35" s="22">
        <v>0</v>
      </c>
      <c r="OK35" s="22">
        <v>0</v>
      </c>
      <c r="OL35" s="22">
        <v>2</v>
      </c>
      <c r="OM35" s="22">
        <v>3</v>
      </c>
      <c r="ON35" s="22">
        <v>1</v>
      </c>
      <c r="OO35" s="22">
        <v>7</v>
      </c>
      <c r="OP35" s="22">
        <v>0</v>
      </c>
      <c r="OQ35" s="22">
        <v>0</v>
      </c>
      <c r="OR35" s="22">
        <v>0</v>
      </c>
      <c r="OS35" s="22">
        <v>0</v>
      </c>
      <c r="OT35" s="22">
        <v>2</v>
      </c>
      <c r="OU35" s="22">
        <v>4</v>
      </c>
      <c r="OV35" s="22">
        <v>1</v>
      </c>
      <c r="OW35" s="22">
        <v>7</v>
      </c>
      <c r="OX35" s="22">
        <v>3</v>
      </c>
      <c r="OY35" s="22">
        <v>3</v>
      </c>
      <c r="OZ35" s="22">
        <v>0</v>
      </c>
      <c r="PA35" s="22">
        <v>1</v>
      </c>
      <c r="PB35" s="22">
        <v>7</v>
      </c>
      <c r="PC35" s="22">
        <v>3</v>
      </c>
      <c r="PD35" s="22">
        <v>3</v>
      </c>
      <c r="PE35" s="22">
        <v>0</v>
      </c>
      <c r="PF35" s="22">
        <v>1</v>
      </c>
      <c r="PG35" s="22">
        <v>7</v>
      </c>
      <c r="PH35" s="22">
        <v>3</v>
      </c>
      <c r="PI35" s="22">
        <v>3</v>
      </c>
      <c r="PJ35" s="22">
        <v>0</v>
      </c>
      <c r="PK35" s="22">
        <v>1</v>
      </c>
      <c r="PL35" s="22">
        <v>7</v>
      </c>
      <c r="PM35" s="22">
        <v>2</v>
      </c>
      <c r="PN35" s="22">
        <v>4</v>
      </c>
      <c r="PO35" s="22">
        <v>0</v>
      </c>
      <c r="PP35" s="22">
        <v>1</v>
      </c>
      <c r="PQ35" s="22">
        <v>7</v>
      </c>
      <c r="PR35" s="22">
        <v>1</v>
      </c>
      <c r="PS35" s="22">
        <v>5</v>
      </c>
      <c r="PT35" s="22">
        <v>0</v>
      </c>
      <c r="PU35" s="22">
        <v>1</v>
      </c>
      <c r="PV35" s="22">
        <v>7</v>
      </c>
      <c r="PW35" s="22">
        <v>2</v>
      </c>
      <c r="PX35" s="22">
        <v>3</v>
      </c>
      <c r="PY35" s="22">
        <v>1</v>
      </c>
      <c r="PZ35" s="22">
        <v>1</v>
      </c>
      <c r="QA35" s="22">
        <v>7</v>
      </c>
      <c r="QB35" s="22">
        <v>0</v>
      </c>
      <c r="QC35" s="22">
        <v>3</v>
      </c>
      <c r="QD35" s="22">
        <v>3</v>
      </c>
      <c r="QE35" s="22">
        <v>1</v>
      </c>
      <c r="QF35" s="22">
        <v>7</v>
      </c>
      <c r="QG35" s="22">
        <v>3</v>
      </c>
      <c r="QH35" s="22">
        <v>3</v>
      </c>
      <c r="QI35" s="22">
        <v>0</v>
      </c>
      <c r="QJ35" s="22">
        <v>1</v>
      </c>
      <c r="QK35" s="22">
        <v>7</v>
      </c>
      <c r="QL35" s="22">
        <v>1</v>
      </c>
      <c r="QM35" s="22">
        <v>3</v>
      </c>
      <c r="QN35" s="22">
        <v>2</v>
      </c>
      <c r="QO35" s="22">
        <v>1</v>
      </c>
      <c r="QP35" s="22">
        <v>7</v>
      </c>
      <c r="QQ35" s="22">
        <v>1</v>
      </c>
      <c r="QR35" s="22">
        <v>3</v>
      </c>
      <c r="QS35" s="22">
        <v>2</v>
      </c>
      <c r="QT35" s="22">
        <v>1</v>
      </c>
      <c r="QU35" s="22">
        <v>7</v>
      </c>
      <c r="QV35" s="22">
        <v>0</v>
      </c>
      <c r="QW35" s="22">
        <v>4</v>
      </c>
      <c r="QX35" s="22">
        <v>2</v>
      </c>
      <c r="QY35" s="22">
        <v>1</v>
      </c>
      <c r="QZ35" s="22">
        <v>7</v>
      </c>
      <c r="RA35" s="22">
        <v>1</v>
      </c>
      <c r="RB35" s="22">
        <v>0</v>
      </c>
      <c r="RC35" s="22">
        <v>1</v>
      </c>
      <c r="RD35" s="22">
        <v>1</v>
      </c>
      <c r="RE35" s="22">
        <v>2</v>
      </c>
      <c r="RF35" s="22">
        <v>1</v>
      </c>
      <c r="RG35" s="22">
        <v>1</v>
      </c>
      <c r="RH35" s="22">
        <v>7</v>
      </c>
      <c r="RI35" s="22">
        <v>1</v>
      </c>
      <c r="RJ35" s="22">
        <v>0</v>
      </c>
      <c r="RK35" s="22">
        <v>0</v>
      </c>
      <c r="RL35" s="22">
        <v>1</v>
      </c>
      <c r="RM35" s="22">
        <v>2</v>
      </c>
      <c r="RN35" s="22">
        <v>3</v>
      </c>
      <c r="RO35" s="22">
        <v>73</v>
      </c>
      <c r="RP35" s="22">
        <v>7</v>
      </c>
      <c r="RQ35" s="22">
        <v>1</v>
      </c>
      <c r="RR35" s="22">
        <v>0</v>
      </c>
      <c r="RS35" s="22">
        <v>2</v>
      </c>
      <c r="RT35" s="22">
        <v>2</v>
      </c>
      <c r="RU35" s="22">
        <v>3</v>
      </c>
      <c r="RV35" s="22">
        <v>1</v>
      </c>
      <c r="RW35" s="22">
        <v>0</v>
      </c>
      <c r="RX35" s="22">
        <v>3</v>
      </c>
    </row>
    <row r="36" spans="1:492" ht="15" customHeight="1" x14ac:dyDescent="0.15">
      <c r="A36" s="4"/>
      <c r="B36" s="27" t="s">
        <v>2</v>
      </c>
      <c r="C36" s="22">
        <v>1</v>
      </c>
      <c r="D36" s="22">
        <v>0</v>
      </c>
      <c r="E36" s="22">
        <v>0</v>
      </c>
      <c r="F36" s="22">
        <v>0</v>
      </c>
      <c r="G36" s="22">
        <v>0</v>
      </c>
      <c r="H36" s="22">
        <v>1</v>
      </c>
      <c r="I36" s="22">
        <v>0</v>
      </c>
      <c r="J36" s="22">
        <v>0</v>
      </c>
      <c r="K36" s="22">
        <v>1</v>
      </c>
      <c r="L36" s="22">
        <v>0</v>
      </c>
      <c r="M36" s="22">
        <v>0</v>
      </c>
      <c r="N36" s="22">
        <v>0</v>
      </c>
      <c r="O36" s="22">
        <v>1</v>
      </c>
      <c r="P36" s="22">
        <v>0</v>
      </c>
      <c r="Q36" s="22">
        <v>0</v>
      </c>
      <c r="R36" s="22">
        <v>1</v>
      </c>
      <c r="S36" s="22">
        <v>0</v>
      </c>
      <c r="T36" s="22">
        <v>0</v>
      </c>
      <c r="U36" s="22">
        <v>0</v>
      </c>
      <c r="V36" s="22">
        <v>1</v>
      </c>
      <c r="W36" s="22">
        <v>0</v>
      </c>
      <c r="X36" s="22">
        <v>0</v>
      </c>
      <c r="Y36" s="22">
        <v>0</v>
      </c>
      <c r="Z36" s="22">
        <v>0</v>
      </c>
      <c r="AA36" s="22">
        <v>2000</v>
      </c>
      <c r="AB36" s="22">
        <v>1</v>
      </c>
      <c r="AC36" s="22">
        <v>1</v>
      </c>
      <c r="AD36" s="22">
        <v>0</v>
      </c>
      <c r="AE36" s="22">
        <v>0</v>
      </c>
      <c r="AF36" s="22">
        <v>0</v>
      </c>
      <c r="AG36" s="22">
        <v>0</v>
      </c>
      <c r="AH36" s="22">
        <v>0</v>
      </c>
      <c r="AI36" s="22">
        <v>1</v>
      </c>
      <c r="AJ36" s="22">
        <v>1</v>
      </c>
      <c r="AK36" s="22">
        <v>1</v>
      </c>
      <c r="AL36" s="22">
        <v>0</v>
      </c>
      <c r="AM36" s="22">
        <v>0</v>
      </c>
      <c r="AN36" s="22">
        <v>0</v>
      </c>
      <c r="AO36" s="22">
        <v>0</v>
      </c>
      <c r="AP36" s="22">
        <v>0</v>
      </c>
      <c r="AQ36" s="22">
        <v>1</v>
      </c>
      <c r="AR36" s="22">
        <v>1</v>
      </c>
      <c r="AS36" s="22">
        <v>1</v>
      </c>
      <c r="AT36" s="22">
        <v>0</v>
      </c>
      <c r="AU36" s="22">
        <v>0</v>
      </c>
      <c r="AV36" s="22">
        <v>0</v>
      </c>
      <c r="AW36" s="22">
        <v>0</v>
      </c>
      <c r="AX36" s="22">
        <v>0</v>
      </c>
      <c r="AY36" s="22">
        <v>0</v>
      </c>
      <c r="AZ36" s="22">
        <v>0</v>
      </c>
      <c r="BA36" s="22">
        <v>2</v>
      </c>
      <c r="BB36" s="22">
        <v>1</v>
      </c>
      <c r="BC36" s="22">
        <v>0</v>
      </c>
      <c r="BD36" s="22">
        <v>1</v>
      </c>
      <c r="BE36" s="22">
        <v>0</v>
      </c>
      <c r="BF36" s="22">
        <v>0</v>
      </c>
      <c r="BG36" s="22">
        <v>0</v>
      </c>
      <c r="BH36" s="22">
        <v>0</v>
      </c>
      <c r="BI36" s="22">
        <v>0</v>
      </c>
      <c r="BJ36" s="22">
        <v>0</v>
      </c>
      <c r="BK36" s="22">
        <v>2</v>
      </c>
      <c r="BL36" s="22">
        <v>1</v>
      </c>
      <c r="BM36" s="22">
        <v>0</v>
      </c>
      <c r="BN36" s="22">
        <v>1</v>
      </c>
      <c r="BO36" s="22">
        <v>0</v>
      </c>
      <c r="BP36" s="22">
        <v>0</v>
      </c>
      <c r="BQ36" s="22">
        <v>0</v>
      </c>
      <c r="BR36" s="22">
        <v>1</v>
      </c>
      <c r="BS36" s="22">
        <v>1</v>
      </c>
      <c r="BT36" s="22">
        <v>1</v>
      </c>
      <c r="BU36" s="22">
        <v>0</v>
      </c>
      <c r="BV36" s="22">
        <v>0</v>
      </c>
      <c r="BW36" s="22">
        <v>0</v>
      </c>
      <c r="BX36" s="22">
        <v>0</v>
      </c>
      <c r="BY36" s="22">
        <v>0</v>
      </c>
      <c r="BZ36" s="22">
        <v>1</v>
      </c>
      <c r="CA36" s="22">
        <v>1</v>
      </c>
      <c r="CB36" s="22">
        <v>0</v>
      </c>
      <c r="CC36" s="22">
        <v>0</v>
      </c>
      <c r="CD36" s="22">
        <v>0</v>
      </c>
      <c r="CE36" s="22">
        <v>0</v>
      </c>
      <c r="CF36" s="22">
        <v>0</v>
      </c>
      <c r="CG36" s="22">
        <v>1</v>
      </c>
      <c r="CH36" s="22">
        <v>0</v>
      </c>
      <c r="CI36" s="22">
        <v>0</v>
      </c>
      <c r="CJ36" s="22">
        <v>1</v>
      </c>
      <c r="CK36" s="22">
        <v>0</v>
      </c>
      <c r="CL36" s="22">
        <v>0</v>
      </c>
      <c r="CM36" s="22">
        <v>2</v>
      </c>
      <c r="CN36" s="22">
        <v>1</v>
      </c>
      <c r="CO36" s="22">
        <v>0</v>
      </c>
      <c r="CP36" s="22">
        <v>0</v>
      </c>
      <c r="CQ36" s="22">
        <v>0</v>
      </c>
      <c r="CR36" s="22">
        <v>1</v>
      </c>
      <c r="CS36" s="22">
        <v>0</v>
      </c>
      <c r="CT36" s="22">
        <v>0</v>
      </c>
      <c r="CU36" s="22">
        <v>0</v>
      </c>
      <c r="CV36" s="22">
        <v>3</v>
      </c>
      <c r="CW36" s="22">
        <v>1</v>
      </c>
      <c r="CX36" s="22">
        <v>0</v>
      </c>
      <c r="CY36" s="22">
        <v>0</v>
      </c>
      <c r="CZ36" s="22">
        <v>0</v>
      </c>
      <c r="DA36" s="22">
        <v>0</v>
      </c>
      <c r="DB36" s="22">
        <v>0</v>
      </c>
      <c r="DC36" s="22">
        <v>0</v>
      </c>
      <c r="DD36" s="22">
        <v>1</v>
      </c>
      <c r="DE36" s="22">
        <v>0</v>
      </c>
      <c r="DF36" s="22">
        <v>150</v>
      </c>
      <c r="DG36" s="22">
        <v>1</v>
      </c>
      <c r="DH36" s="22">
        <v>0</v>
      </c>
      <c r="DI36" s="22">
        <v>0</v>
      </c>
      <c r="DJ36" s="22">
        <v>1</v>
      </c>
      <c r="DK36" s="22">
        <v>0</v>
      </c>
      <c r="DL36" s="22">
        <v>0</v>
      </c>
      <c r="DM36" s="22">
        <v>1</v>
      </c>
      <c r="DN36" s="22">
        <v>1</v>
      </c>
      <c r="DO36" s="22">
        <v>1</v>
      </c>
      <c r="DP36" s="22">
        <v>1</v>
      </c>
      <c r="DQ36" s="22">
        <v>1</v>
      </c>
      <c r="DR36" s="22">
        <v>0</v>
      </c>
      <c r="DS36" s="22">
        <v>0</v>
      </c>
      <c r="DT36" s="22">
        <v>1</v>
      </c>
      <c r="DU36" s="22">
        <v>0</v>
      </c>
      <c r="DV36" s="22">
        <v>0</v>
      </c>
      <c r="DW36" s="22">
        <v>0</v>
      </c>
      <c r="DX36" s="22">
        <v>1</v>
      </c>
      <c r="DY36" s="22">
        <v>0</v>
      </c>
      <c r="DZ36" s="22">
        <v>0</v>
      </c>
      <c r="EA36" s="22">
        <v>0</v>
      </c>
      <c r="EB36" s="22">
        <v>101</v>
      </c>
      <c r="EC36" s="22">
        <v>1</v>
      </c>
      <c r="ED36" s="22">
        <v>0</v>
      </c>
      <c r="EE36" s="22">
        <v>0</v>
      </c>
      <c r="EF36" s="22">
        <v>0</v>
      </c>
      <c r="EG36" s="22">
        <v>1</v>
      </c>
      <c r="EH36" s="22">
        <v>0</v>
      </c>
      <c r="EI36" s="22">
        <v>0</v>
      </c>
      <c r="EJ36" s="22">
        <v>0</v>
      </c>
      <c r="EK36" s="22">
        <v>1500</v>
      </c>
      <c r="EL36" s="22">
        <v>1</v>
      </c>
      <c r="EM36" s="22">
        <v>0</v>
      </c>
      <c r="EN36" s="22">
        <v>1</v>
      </c>
      <c r="EO36" s="22">
        <v>0</v>
      </c>
      <c r="EP36" s="22">
        <v>1</v>
      </c>
      <c r="EQ36" s="22">
        <v>0</v>
      </c>
      <c r="ER36" s="22">
        <v>1</v>
      </c>
      <c r="ES36" s="22">
        <v>0</v>
      </c>
      <c r="ET36" s="22">
        <v>1</v>
      </c>
      <c r="EU36" s="22">
        <v>0</v>
      </c>
      <c r="EV36" s="22">
        <v>0</v>
      </c>
      <c r="EW36" s="22">
        <v>0</v>
      </c>
      <c r="EX36" s="22">
        <v>0</v>
      </c>
      <c r="EY36" s="22">
        <v>1</v>
      </c>
      <c r="EZ36" s="22">
        <v>0</v>
      </c>
      <c r="FA36" s="22">
        <v>0</v>
      </c>
      <c r="FB36" s="22">
        <v>0</v>
      </c>
      <c r="FC36" s="22">
        <v>0</v>
      </c>
      <c r="FD36" s="22">
        <v>0</v>
      </c>
      <c r="FE36" s="22">
        <v>0</v>
      </c>
      <c r="FF36" s="22">
        <v>0</v>
      </c>
      <c r="FG36" s="22">
        <v>0</v>
      </c>
      <c r="FH36" s="22">
        <v>0</v>
      </c>
      <c r="FI36" s="22">
        <v>0</v>
      </c>
      <c r="FJ36" s="22">
        <v>0</v>
      </c>
      <c r="FK36" s="22">
        <v>0</v>
      </c>
      <c r="FL36" s="22">
        <v>0</v>
      </c>
      <c r="FM36" s="22">
        <v>0</v>
      </c>
      <c r="FN36" s="22">
        <v>0</v>
      </c>
      <c r="FO36" s="22">
        <v>0</v>
      </c>
      <c r="FP36" s="22">
        <v>0</v>
      </c>
      <c r="FQ36" s="22">
        <v>1</v>
      </c>
      <c r="FR36" s="22">
        <v>0</v>
      </c>
      <c r="FS36" s="22">
        <v>0</v>
      </c>
      <c r="FT36" s="22">
        <v>0</v>
      </c>
      <c r="FU36" s="22">
        <v>0</v>
      </c>
      <c r="FV36" s="22">
        <v>1</v>
      </c>
      <c r="FW36" s="22">
        <v>0</v>
      </c>
      <c r="FX36" s="22">
        <v>0</v>
      </c>
      <c r="FY36" s="22">
        <v>0</v>
      </c>
      <c r="FZ36" s="22">
        <v>60</v>
      </c>
      <c r="GA36" s="22">
        <v>1</v>
      </c>
      <c r="GB36" s="22">
        <v>0</v>
      </c>
      <c r="GC36" s="22">
        <v>0</v>
      </c>
      <c r="GD36" s="22">
        <v>0</v>
      </c>
      <c r="GE36" s="22">
        <v>1</v>
      </c>
      <c r="GF36" s="22">
        <v>0</v>
      </c>
      <c r="GG36" s="22">
        <v>0</v>
      </c>
      <c r="GH36" s="22">
        <v>0</v>
      </c>
      <c r="GI36" s="22">
        <v>10</v>
      </c>
      <c r="GJ36" s="22">
        <v>1</v>
      </c>
      <c r="GK36" s="22">
        <v>0</v>
      </c>
      <c r="GL36" s="22">
        <v>0</v>
      </c>
      <c r="GM36" s="22">
        <v>1</v>
      </c>
      <c r="GN36" s="22">
        <v>0</v>
      </c>
      <c r="GO36" s="22">
        <v>0</v>
      </c>
      <c r="GP36" s="22">
        <v>0</v>
      </c>
      <c r="GQ36" s="22">
        <v>0</v>
      </c>
      <c r="GR36" s="22">
        <v>16.666666666666664</v>
      </c>
      <c r="GS36" s="22">
        <v>1</v>
      </c>
      <c r="GT36" s="22">
        <v>1</v>
      </c>
      <c r="GU36" s="22">
        <v>0</v>
      </c>
      <c r="GV36" s="22">
        <v>0</v>
      </c>
      <c r="GW36" s="22">
        <v>0</v>
      </c>
      <c r="GX36" s="22">
        <v>0</v>
      </c>
      <c r="GY36" s="22">
        <v>0</v>
      </c>
      <c r="GZ36" s="22">
        <v>0</v>
      </c>
      <c r="HA36" s="22">
        <v>0</v>
      </c>
      <c r="HB36" s="22">
        <v>1</v>
      </c>
      <c r="HC36" s="22">
        <v>0</v>
      </c>
      <c r="HD36" s="22">
        <v>0</v>
      </c>
      <c r="HE36" s="22">
        <v>0</v>
      </c>
      <c r="HF36" s="22">
        <v>0</v>
      </c>
      <c r="HG36" s="22">
        <v>1</v>
      </c>
      <c r="HH36" s="22">
        <v>0</v>
      </c>
      <c r="HI36" s="22">
        <v>100</v>
      </c>
      <c r="HJ36" s="22">
        <v>1</v>
      </c>
      <c r="HK36" s="22">
        <v>1</v>
      </c>
      <c r="HL36" s="22">
        <v>0</v>
      </c>
      <c r="HM36" s="22">
        <v>0</v>
      </c>
      <c r="HN36" s="22">
        <v>0</v>
      </c>
      <c r="HO36" s="22">
        <v>0</v>
      </c>
      <c r="HP36" s="22">
        <v>0</v>
      </c>
      <c r="HQ36" s="22">
        <v>0</v>
      </c>
      <c r="HR36" s="22">
        <v>1</v>
      </c>
      <c r="HS36" s="22">
        <v>0</v>
      </c>
      <c r="HT36" s="22">
        <v>0</v>
      </c>
      <c r="HU36" s="22">
        <v>1</v>
      </c>
      <c r="HV36" s="22">
        <v>0</v>
      </c>
      <c r="HW36" s="22">
        <v>0</v>
      </c>
      <c r="HX36" s="22">
        <v>0</v>
      </c>
      <c r="HY36" s="22">
        <v>0</v>
      </c>
      <c r="HZ36" s="22">
        <v>0</v>
      </c>
      <c r="IA36" s="22">
        <v>11</v>
      </c>
      <c r="IB36" s="22">
        <v>1</v>
      </c>
      <c r="IC36" s="22">
        <v>1</v>
      </c>
      <c r="ID36" s="22">
        <v>0</v>
      </c>
      <c r="IE36" s="22">
        <v>0</v>
      </c>
      <c r="IF36" s="22">
        <v>0</v>
      </c>
      <c r="IG36" s="22">
        <v>0</v>
      </c>
      <c r="IH36" s="22">
        <v>0</v>
      </c>
      <c r="II36" s="22">
        <v>18.333333333333332</v>
      </c>
      <c r="IJ36" s="22">
        <v>1</v>
      </c>
      <c r="IK36" s="22">
        <v>0</v>
      </c>
      <c r="IL36" s="22">
        <v>0</v>
      </c>
      <c r="IM36" s="22">
        <v>0</v>
      </c>
      <c r="IN36" s="22">
        <v>0</v>
      </c>
      <c r="IO36" s="22">
        <v>1</v>
      </c>
      <c r="IP36" s="22">
        <v>0</v>
      </c>
      <c r="IQ36" s="22">
        <v>0</v>
      </c>
      <c r="IR36" s="22">
        <v>0</v>
      </c>
      <c r="IS36" s="22">
        <v>90</v>
      </c>
      <c r="IT36" s="22">
        <v>1</v>
      </c>
      <c r="IU36" s="22">
        <v>1</v>
      </c>
      <c r="IV36" s="22">
        <v>0</v>
      </c>
      <c r="IW36" s="22">
        <v>0</v>
      </c>
      <c r="IX36" s="22">
        <v>1</v>
      </c>
      <c r="IY36" s="22">
        <v>0</v>
      </c>
      <c r="IZ36" s="22">
        <v>0</v>
      </c>
      <c r="JA36" s="22">
        <v>0</v>
      </c>
      <c r="JB36" s="22">
        <v>1</v>
      </c>
      <c r="JC36" s="22">
        <v>0</v>
      </c>
      <c r="JD36" s="22">
        <v>0</v>
      </c>
      <c r="JE36" s="22">
        <v>0</v>
      </c>
      <c r="JF36" s="22">
        <v>0</v>
      </c>
      <c r="JG36" s="22">
        <v>11</v>
      </c>
      <c r="JH36" s="22">
        <v>1</v>
      </c>
      <c r="JI36" s="22">
        <v>0</v>
      </c>
      <c r="JJ36" s="22">
        <v>0</v>
      </c>
      <c r="JK36" s="22">
        <v>0</v>
      </c>
      <c r="JL36" s="22">
        <v>1</v>
      </c>
      <c r="JM36" s="22">
        <v>0</v>
      </c>
      <c r="JN36" s="22">
        <v>100</v>
      </c>
      <c r="JO36" s="22">
        <v>1</v>
      </c>
      <c r="JP36" s="22">
        <v>0</v>
      </c>
      <c r="JQ36" s="22">
        <v>0</v>
      </c>
      <c r="JR36" s="22">
        <v>1</v>
      </c>
      <c r="JS36" s="22">
        <v>0</v>
      </c>
      <c r="JT36" s="22">
        <v>1</v>
      </c>
      <c r="JU36" s="22">
        <v>1</v>
      </c>
      <c r="JV36" s="22">
        <v>0</v>
      </c>
      <c r="JW36" s="22">
        <v>0</v>
      </c>
      <c r="JX36" s="22">
        <v>1</v>
      </c>
      <c r="JY36" s="22">
        <v>0</v>
      </c>
      <c r="JZ36" s="22">
        <v>0</v>
      </c>
      <c r="KA36" s="22">
        <v>0</v>
      </c>
      <c r="KB36" s="22">
        <v>0</v>
      </c>
      <c r="KC36" s="22">
        <v>0</v>
      </c>
      <c r="KD36" s="22">
        <v>0</v>
      </c>
      <c r="KE36" s="22">
        <v>0</v>
      </c>
      <c r="KF36" s="22">
        <v>1</v>
      </c>
      <c r="KG36" s="22" t="s">
        <v>155</v>
      </c>
      <c r="KH36" s="22">
        <v>1</v>
      </c>
      <c r="KI36" s="22">
        <v>0</v>
      </c>
      <c r="KJ36" s="22">
        <v>0</v>
      </c>
      <c r="KK36" s="22">
        <v>0</v>
      </c>
      <c r="KL36" s="22">
        <v>0</v>
      </c>
      <c r="KM36" s="22">
        <v>1</v>
      </c>
      <c r="KN36" s="22" t="s">
        <v>155</v>
      </c>
      <c r="KO36" s="22">
        <v>1</v>
      </c>
      <c r="KP36" s="22">
        <v>1</v>
      </c>
      <c r="KQ36" s="22">
        <v>1</v>
      </c>
      <c r="KR36" s="22">
        <v>0</v>
      </c>
      <c r="KS36" s="22">
        <v>0</v>
      </c>
      <c r="KT36" s="22">
        <v>148</v>
      </c>
      <c r="KU36" s="22">
        <v>41</v>
      </c>
      <c r="KV36" s="22">
        <v>56</v>
      </c>
      <c r="KW36" s="22">
        <v>21</v>
      </c>
      <c r="KX36" s="22">
        <v>0</v>
      </c>
      <c r="KY36" s="22">
        <v>11</v>
      </c>
      <c r="KZ36" s="22">
        <v>0</v>
      </c>
      <c r="LA36" s="22">
        <v>0</v>
      </c>
      <c r="LB36" s="22">
        <v>4</v>
      </c>
      <c r="LC36" s="22">
        <v>3</v>
      </c>
      <c r="LD36" s="22">
        <v>0</v>
      </c>
      <c r="LE36" s="22">
        <v>9</v>
      </c>
      <c r="LF36" s="22">
        <v>3</v>
      </c>
      <c r="LG36" s="22">
        <v>0</v>
      </c>
      <c r="LH36" s="22">
        <v>140</v>
      </c>
      <c r="LI36" s="22">
        <v>0</v>
      </c>
      <c r="LJ36" s="22">
        <v>0</v>
      </c>
      <c r="LK36" s="22">
        <v>44</v>
      </c>
      <c r="LL36" s="22">
        <v>28</v>
      </c>
      <c r="LM36" s="22">
        <v>55</v>
      </c>
      <c r="LN36" s="22">
        <v>6</v>
      </c>
      <c r="LO36" s="22">
        <v>1</v>
      </c>
      <c r="LP36" s="22">
        <v>4</v>
      </c>
      <c r="LQ36" s="22">
        <v>2</v>
      </c>
      <c r="LR36" s="22">
        <v>1</v>
      </c>
      <c r="LS36" s="22">
        <v>0</v>
      </c>
      <c r="LT36" s="22">
        <v>0</v>
      </c>
      <c r="LU36" s="22">
        <v>0</v>
      </c>
      <c r="LV36" s="22">
        <v>0</v>
      </c>
      <c r="LW36" s="22">
        <v>1</v>
      </c>
      <c r="LX36" s="22">
        <v>0</v>
      </c>
      <c r="LY36" s="22">
        <v>100</v>
      </c>
      <c r="LZ36" s="22">
        <v>1</v>
      </c>
      <c r="MA36" s="22">
        <v>1</v>
      </c>
      <c r="MB36" s="22">
        <v>1</v>
      </c>
      <c r="MC36" s="22">
        <v>1</v>
      </c>
      <c r="MD36" s="22">
        <v>1</v>
      </c>
      <c r="ME36" s="22">
        <v>1</v>
      </c>
      <c r="MF36" s="22">
        <v>1</v>
      </c>
      <c r="MG36" s="22">
        <v>1</v>
      </c>
      <c r="MH36" s="22">
        <v>1</v>
      </c>
      <c r="MI36" s="22">
        <v>1</v>
      </c>
      <c r="MJ36" s="22">
        <v>1</v>
      </c>
      <c r="MK36" s="22">
        <v>1</v>
      </c>
      <c r="ML36" s="22">
        <v>1</v>
      </c>
      <c r="MM36" s="22">
        <v>1</v>
      </c>
      <c r="MN36" s="22">
        <v>1</v>
      </c>
      <c r="MO36" s="22">
        <v>1</v>
      </c>
      <c r="MP36" s="22">
        <v>1</v>
      </c>
      <c r="MQ36" s="22">
        <v>1</v>
      </c>
      <c r="MR36" s="22">
        <v>0</v>
      </c>
      <c r="MS36" s="22">
        <v>1</v>
      </c>
      <c r="MT36" s="22">
        <v>0</v>
      </c>
      <c r="MU36" s="22">
        <v>0</v>
      </c>
      <c r="MV36" s="22">
        <v>1</v>
      </c>
      <c r="MW36" s="22">
        <v>0</v>
      </c>
      <c r="MX36" s="22">
        <v>1</v>
      </c>
      <c r="MY36" s="22">
        <v>0</v>
      </c>
      <c r="MZ36" s="22">
        <v>1</v>
      </c>
      <c r="NA36" s="22">
        <v>0</v>
      </c>
      <c r="NB36" s="22">
        <v>0</v>
      </c>
      <c r="NC36" s="22">
        <v>1</v>
      </c>
      <c r="ND36" s="22">
        <v>0</v>
      </c>
      <c r="NE36" s="22">
        <v>1</v>
      </c>
      <c r="NF36" s="22">
        <v>0</v>
      </c>
      <c r="NG36" s="22">
        <v>0</v>
      </c>
      <c r="NH36" s="22">
        <v>1</v>
      </c>
      <c r="NI36" s="22">
        <v>1</v>
      </c>
      <c r="NJ36" s="22">
        <v>0</v>
      </c>
      <c r="NK36" s="22">
        <v>0</v>
      </c>
      <c r="NL36" s="22">
        <v>0</v>
      </c>
      <c r="NM36" s="22">
        <v>0</v>
      </c>
      <c r="NN36" s="22">
        <v>1</v>
      </c>
      <c r="NO36" s="22">
        <v>1</v>
      </c>
      <c r="NP36" s="22">
        <v>0</v>
      </c>
      <c r="NQ36" s="22">
        <v>0</v>
      </c>
      <c r="NR36" s="22">
        <v>0</v>
      </c>
      <c r="NS36" s="22">
        <v>0</v>
      </c>
      <c r="NT36" s="22">
        <v>0</v>
      </c>
      <c r="NU36" s="22">
        <v>1</v>
      </c>
      <c r="NV36" s="22">
        <v>0</v>
      </c>
      <c r="NW36" s="22">
        <v>1</v>
      </c>
      <c r="NX36" s="22">
        <v>0</v>
      </c>
      <c r="NY36" s="22">
        <v>1</v>
      </c>
      <c r="NZ36" s="22">
        <v>0</v>
      </c>
      <c r="OA36" s="22">
        <v>0</v>
      </c>
      <c r="OB36" s="22">
        <v>0</v>
      </c>
      <c r="OC36" s="22">
        <v>0</v>
      </c>
      <c r="OD36" s="22">
        <v>0</v>
      </c>
      <c r="OE36" s="22">
        <v>1</v>
      </c>
      <c r="OF36" s="22">
        <v>0</v>
      </c>
      <c r="OG36" s="22">
        <v>1</v>
      </c>
      <c r="OH36" s="22">
        <v>1</v>
      </c>
      <c r="OI36" s="22">
        <v>0</v>
      </c>
      <c r="OJ36" s="22">
        <v>0</v>
      </c>
      <c r="OK36" s="22">
        <v>0</v>
      </c>
      <c r="OL36" s="22">
        <v>0</v>
      </c>
      <c r="OM36" s="22">
        <v>0</v>
      </c>
      <c r="ON36" s="22">
        <v>0</v>
      </c>
      <c r="OO36" s="22">
        <v>1</v>
      </c>
      <c r="OP36" s="22">
        <v>0</v>
      </c>
      <c r="OQ36" s="22">
        <v>0</v>
      </c>
      <c r="OR36" s="22">
        <v>0</v>
      </c>
      <c r="OS36" s="22">
        <v>0</v>
      </c>
      <c r="OT36" s="22">
        <v>1</v>
      </c>
      <c r="OU36" s="22">
        <v>0</v>
      </c>
      <c r="OV36" s="22">
        <v>0</v>
      </c>
      <c r="OW36" s="22">
        <v>1</v>
      </c>
      <c r="OX36" s="22">
        <v>1</v>
      </c>
      <c r="OY36" s="22">
        <v>0</v>
      </c>
      <c r="OZ36" s="22">
        <v>0</v>
      </c>
      <c r="PA36" s="22">
        <v>0</v>
      </c>
      <c r="PB36" s="22">
        <v>1</v>
      </c>
      <c r="PC36" s="22">
        <v>1</v>
      </c>
      <c r="PD36" s="22">
        <v>0</v>
      </c>
      <c r="PE36" s="22">
        <v>0</v>
      </c>
      <c r="PF36" s="22">
        <v>0</v>
      </c>
      <c r="PG36" s="22">
        <v>1</v>
      </c>
      <c r="PH36" s="22">
        <v>1</v>
      </c>
      <c r="PI36" s="22">
        <v>0</v>
      </c>
      <c r="PJ36" s="22">
        <v>0</v>
      </c>
      <c r="PK36" s="22">
        <v>0</v>
      </c>
      <c r="PL36" s="22">
        <v>1</v>
      </c>
      <c r="PM36" s="22">
        <v>1</v>
      </c>
      <c r="PN36" s="22">
        <v>0</v>
      </c>
      <c r="PO36" s="22">
        <v>0</v>
      </c>
      <c r="PP36" s="22">
        <v>0</v>
      </c>
      <c r="PQ36" s="22">
        <v>1</v>
      </c>
      <c r="PR36" s="22">
        <v>1</v>
      </c>
      <c r="PS36" s="22">
        <v>0</v>
      </c>
      <c r="PT36" s="22">
        <v>0</v>
      </c>
      <c r="PU36" s="22">
        <v>0</v>
      </c>
      <c r="PV36" s="22">
        <v>1</v>
      </c>
      <c r="PW36" s="22">
        <v>1</v>
      </c>
      <c r="PX36" s="22">
        <v>0</v>
      </c>
      <c r="PY36" s="22">
        <v>0</v>
      </c>
      <c r="PZ36" s="22">
        <v>0</v>
      </c>
      <c r="QA36" s="22">
        <v>1</v>
      </c>
      <c r="QB36" s="22">
        <v>0</v>
      </c>
      <c r="QC36" s="22">
        <v>1</v>
      </c>
      <c r="QD36" s="22">
        <v>0</v>
      </c>
      <c r="QE36" s="22">
        <v>0</v>
      </c>
      <c r="QF36" s="22">
        <v>1</v>
      </c>
      <c r="QG36" s="22">
        <v>0</v>
      </c>
      <c r="QH36" s="22">
        <v>1</v>
      </c>
      <c r="QI36" s="22">
        <v>0</v>
      </c>
      <c r="QJ36" s="22">
        <v>0</v>
      </c>
      <c r="QK36" s="22">
        <v>1</v>
      </c>
      <c r="QL36" s="22">
        <v>0</v>
      </c>
      <c r="QM36" s="22">
        <v>1</v>
      </c>
      <c r="QN36" s="22">
        <v>0</v>
      </c>
      <c r="QO36" s="22">
        <v>0</v>
      </c>
      <c r="QP36" s="22">
        <v>1</v>
      </c>
      <c r="QQ36" s="22">
        <v>1</v>
      </c>
      <c r="QR36" s="22">
        <v>0</v>
      </c>
      <c r="QS36" s="22">
        <v>0</v>
      </c>
      <c r="QT36" s="22">
        <v>0</v>
      </c>
      <c r="QU36" s="22">
        <v>1</v>
      </c>
      <c r="QV36" s="22">
        <v>0</v>
      </c>
      <c r="QW36" s="22">
        <v>1</v>
      </c>
      <c r="QX36" s="22">
        <v>0</v>
      </c>
      <c r="QY36" s="22">
        <v>0</v>
      </c>
      <c r="QZ36" s="22">
        <v>1</v>
      </c>
      <c r="RA36" s="22">
        <v>0</v>
      </c>
      <c r="RB36" s="22">
        <v>0</v>
      </c>
      <c r="RC36" s="22">
        <v>0</v>
      </c>
      <c r="RD36" s="22">
        <v>0</v>
      </c>
      <c r="RE36" s="22">
        <v>1</v>
      </c>
      <c r="RF36" s="22">
        <v>0</v>
      </c>
      <c r="RG36" s="22">
        <v>0</v>
      </c>
      <c r="RH36" s="22">
        <v>1</v>
      </c>
      <c r="RI36" s="22">
        <v>1</v>
      </c>
      <c r="RJ36" s="22">
        <v>0</v>
      </c>
      <c r="RK36" s="22">
        <v>0</v>
      </c>
      <c r="RL36" s="22">
        <v>0</v>
      </c>
      <c r="RM36" s="22">
        <v>0</v>
      </c>
      <c r="RN36" s="22">
        <v>0</v>
      </c>
      <c r="RO36" s="22">
        <v>30</v>
      </c>
      <c r="RP36" s="22">
        <v>1</v>
      </c>
      <c r="RQ36" s="22">
        <v>0</v>
      </c>
      <c r="RR36" s="22">
        <v>0</v>
      </c>
      <c r="RS36" s="22">
        <v>1</v>
      </c>
      <c r="RT36" s="22">
        <v>0</v>
      </c>
      <c r="RU36" s="22">
        <v>1</v>
      </c>
      <c r="RV36" s="22">
        <v>1</v>
      </c>
      <c r="RW36" s="22">
        <v>0</v>
      </c>
      <c r="RX36" s="22">
        <v>0</v>
      </c>
    </row>
    <row r="37" spans="1:492" ht="15" customHeight="1" x14ac:dyDescent="0.15">
      <c r="A37" s="3" t="s">
        <v>472</v>
      </c>
      <c r="B37" s="26" t="s">
        <v>473</v>
      </c>
      <c r="C37" s="22">
        <v>93</v>
      </c>
      <c r="D37" s="22">
        <v>19</v>
      </c>
      <c r="E37" s="22">
        <v>7</v>
      </c>
      <c r="F37" s="22">
        <v>17</v>
      </c>
      <c r="G37" s="22">
        <v>16</v>
      </c>
      <c r="H37" s="22">
        <v>23</v>
      </c>
      <c r="I37" s="22">
        <v>4</v>
      </c>
      <c r="J37" s="22">
        <v>7</v>
      </c>
      <c r="K37" s="22">
        <v>93</v>
      </c>
      <c r="L37" s="22">
        <v>25</v>
      </c>
      <c r="M37" s="22">
        <v>18</v>
      </c>
      <c r="N37" s="22">
        <v>14</v>
      </c>
      <c r="O37" s="22">
        <v>37</v>
      </c>
      <c r="P37" s="22">
        <v>19</v>
      </c>
      <c r="Q37" s="22">
        <v>5</v>
      </c>
      <c r="R37" s="22">
        <v>93</v>
      </c>
      <c r="S37" s="22">
        <v>6</v>
      </c>
      <c r="T37" s="22">
        <v>13</v>
      </c>
      <c r="U37" s="22">
        <v>10</v>
      </c>
      <c r="V37" s="22">
        <v>19</v>
      </c>
      <c r="W37" s="22">
        <v>11</v>
      </c>
      <c r="X37" s="22">
        <v>7</v>
      </c>
      <c r="Y37" s="22">
        <v>7</v>
      </c>
      <c r="Z37" s="22">
        <v>20</v>
      </c>
      <c r="AA37" s="22">
        <v>4616.0164383561641</v>
      </c>
      <c r="AB37" s="22">
        <v>93</v>
      </c>
      <c r="AC37" s="22">
        <v>58</v>
      </c>
      <c r="AD37" s="22">
        <v>10</v>
      </c>
      <c r="AE37" s="22">
        <v>11</v>
      </c>
      <c r="AF37" s="22">
        <v>8</v>
      </c>
      <c r="AG37" s="22">
        <v>4</v>
      </c>
      <c r="AH37" s="22">
        <v>2</v>
      </c>
      <c r="AI37" s="22">
        <v>4.186813186813187</v>
      </c>
      <c r="AJ37" s="22">
        <v>93</v>
      </c>
      <c r="AK37" s="22">
        <v>73</v>
      </c>
      <c r="AL37" s="22">
        <v>6</v>
      </c>
      <c r="AM37" s="22">
        <v>5</v>
      </c>
      <c r="AN37" s="22">
        <v>2</v>
      </c>
      <c r="AO37" s="22">
        <v>4</v>
      </c>
      <c r="AP37" s="22">
        <v>3</v>
      </c>
      <c r="AQ37" s="22">
        <v>1.7</v>
      </c>
      <c r="AR37" s="22">
        <v>93</v>
      </c>
      <c r="AS37" s="22">
        <v>19</v>
      </c>
      <c r="AT37" s="22">
        <v>15</v>
      </c>
      <c r="AU37" s="22">
        <v>11</v>
      </c>
      <c r="AV37" s="22">
        <v>21</v>
      </c>
      <c r="AW37" s="22">
        <v>7</v>
      </c>
      <c r="AX37" s="22">
        <v>9</v>
      </c>
      <c r="AY37" s="22">
        <v>8</v>
      </c>
      <c r="AZ37" s="22">
        <v>3</v>
      </c>
      <c r="BA37" s="22">
        <v>52.112359550561798</v>
      </c>
      <c r="BB37" s="22">
        <v>93</v>
      </c>
      <c r="BC37" s="22">
        <v>18</v>
      </c>
      <c r="BD37" s="22">
        <v>19</v>
      </c>
      <c r="BE37" s="22">
        <v>13</v>
      </c>
      <c r="BF37" s="22">
        <v>12</v>
      </c>
      <c r="BG37" s="22">
        <v>9</v>
      </c>
      <c r="BH37" s="22">
        <v>7</v>
      </c>
      <c r="BI37" s="22">
        <v>6</v>
      </c>
      <c r="BJ37" s="22">
        <v>9</v>
      </c>
      <c r="BK37" s="22">
        <v>6.1547619047619051</v>
      </c>
      <c r="BL37" s="22">
        <v>93</v>
      </c>
      <c r="BM37" s="22">
        <v>44</v>
      </c>
      <c r="BN37" s="22">
        <v>22</v>
      </c>
      <c r="BO37" s="22">
        <v>6</v>
      </c>
      <c r="BP37" s="22">
        <v>3</v>
      </c>
      <c r="BQ37" s="22">
        <v>18</v>
      </c>
      <c r="BR37" s="22">
        <v>0.68</v>
      </c>
      <c r="BS37" s="22">
        <v>93</v>
      </c>
      <c r="BT37" s="22">
        <v>54</v>
      </c>
      <c r="BU37" s="22">
        <v>15</v>
      </c>
      <c r="BV37" s="22">
        <v>4</v>
      </c>
      <c r="BW37" s="22">
        <v>3</v>
      </c>
      <c r="BX37" s="22">
        <v>17</v>
      </c>
      <c r="BY37" s="22">
        <v>0.5</v>
      </c>
      <c r="BZ37" s="22">
        <v>93</v>
      </c>
      <c r="CA37" s="22">
        <v>50</v>
      </c>
      <c r="CB37" s="22">
        <v>16</v>
      </c>
      <c r="CC37" s="22">
        <v>6</v>
      </c>
      <c r="CD37" s="22">
        <v>4</v>
      </c>
      <c r="CE37" s="22">
        <v>17</v>
      </c>
      <c r="CF37" s="22">
        <v>0.56578947368421051</v>
      </c>
      <c r="CG37" s="22">
        <v>93</v>
      </c>
      <c r="CH37" s="22">
        <v>30</v>
      </c>
      <c r="CI37" s="22">
        <v>18</v>
      </c>
      <c r="CJ37" s="22">
        <v>12</v>
      </c>
      <c r="CK37" s="22">
        <v>15</v>
      </c>
      <c r="CL37" s="22">
        <v>18</v>
      </c>
      <c r="CM37" s="22">
        <v>1.5066666666666666</v>
      </c>
      <c r="CN37" s="22">
        <v>93</v>
      </c>
      <c r="CO37" s="22">
        <v>7</v>
      </c>
      <c r="CP37" s="22">
        <v>20</v>
      </c>
      <c r="CQ37" s="22">
        <v>14</v>
      </c>
      <c r="CR37" s="22">
        <v>16</v>
      </c>
      <c r="CS37" s="22">
        <v>12</v>
      </c>
      <c r="CT37" s="22">
        <v>5</v>
      </c>
      <c r="CU37" s="22">
        <v>19</v>
      </c>
      <c r="CV37" s="22">
        <v>3.1621621621621623</v>
      </c>
      <c r="CW37" s="22">
        <v>93</v>
      </c>
      <c r="CX37" s="22">
        <v>7</v>
      </c>
      <c r="CY37" s="22">
        <v>4</v>
      </c>
      <c r="CZ37" s="22">
        <v>8</v>
      </c>
      <c r="DA37" s="22">
        <v>9</v>
      </c>
      <c r="DB37" s="22">
        <v>6</v>
      </c>
      <c r="DC37" s="22">
        <v>24</v>
      </c>
      <c r="DD37" s="22">
        <v>14</v>
      </c>
      <c r="DE37" s="22">
        <v>21</v>
      </c>
      <c r="DF37" s="22">
        <v>85.460417988365151</v>
      </c>
      <c r="DG37" s="22">
        <v>93</v>
      </c>
      <c r="DH37" s="22">
        <v>29</v>
      </c>
      <c r="DI37" s="22">
        <v>55</v>
      </c>
      <c r="DJ37" s="22">
        <v>65</v>
      </c>
      <c r="DK37" s="22">
        <v>47</v>
      </c>
      <c r="DL37" s="22">
        <v>56</v>
      </c>
      <c r="DM37" s="22">
        <v>85</v>
      </c>
      <c r="DN37" s="22">
        <v>86</v>
      </c>
      <c r="DO37" s="22">
        <v>85</v>
      </c>
      <c r="DP37" s="22">
        <v>65</v>
      </c>
      <c r="DQ37" s="22">
        <v>77</v>
      </c>
      <c r="DR37" s="22">
        <v>16</v>
      </c>
      <c r="DS37" s="22">
        <v>2</v>
      </c>
      <c r="DT37" s="22">
        <v>93</v>
      </c>
      <c r="DU37" s="22">
        <v>19</v>
      </c>
      <c r="DV37" s="22">
        <v>10</v>
      </c>
      <c r="DW37" s="22">
        <v>15</v>
      </c>
      <c r="DX37" s="22">
        <v>17</v>
      </c>
      <c r="DY37" s="22">
        <v>10</v>
      </c>
      <c r="DZ37" s="22">
        <v>13</v>
      </c>
      <c r="EA37" s="22">
        <v>9</v>
      </c>
      <c r="EB37" s="22">
        <v>156.5595238095238</v>
      </c>
      <c r="EC37" s="22">
        <v>93</v>
      </c>
      <c r="ED37" s="22">
        <v>13</v>
      </c>
      <c r="EE37" s="22">
        <v>6</v>
      </c>
      <c r="EF37" s="22">
        <v>10</v>
      </c>
      <c r="EG37" s="22">
        <v>21</v>
      </c>
      <c r="EH37" s="22">
        <v>12</v>
      </c>
      <c r="EI37" s="22">
        <v>14</v>
      </c>
      <c r="EJ37" s="22">
        <v>17</v>
      </c>
      <c r="EK37" s="22">
        <v>1697.7368421052631</v>
      </c>
      <c r="EL37" s="22">
        <v>93</v>
      </c>
      <c r="EM37" s="22">
        <v>10</v>
      </c>
      <c r="EN37" s="22">
        <v>83</v>
      </c>
      <c r="EO37" s="22">
        <v>0</v>
      </c>
      <c r="EP37" s="22">
        <v>93</v>
      </c>
      <c r="EQ37" s="22">
        <v>2</v>
      </c>
      <c r="ER37" s="22">
        <v>89</v>
      </c>
      <c r="ES37" s="22">
        <v>2</v>
      </c>
      <c r="ET37" s="22">
        <v>93</v>
      </c>
      <c r="EU37" s="22">
        <v>57</v>
      </c>
      <c r="EV37" s="22">
        <v>14</v>
      </c>
      <c r="EW37" s="22">
        <v>15</v>
      </c>
      <c r="EX37" s="22">
        <v>6</v>
      </c>
      <c r="EY37" s="22">
        <v>1</v>
      </c>
      <c r="EZ37" s="22">
        <v>71</v>
      </c>
      <c r="FA37" s="22">
        <v>21</v>
      </c>
      <c r="FB37" s="22">
        <v>18</v>
      </c>
      <c r="FC37" s="22">
        <v>5</v>
      </c>
      <c r="FD37" s="22">
        <v>5</v>
      </c>
      <c r="FE37" s="22">
        <v>12</v>
      </c>
      <c r="FF37" s="22">
        <v>10</v>
      </c>
      <c r="FG37" s="22">
        <v>15</v>
      </c>
      <c r="FH37" s="22">
        <v>3</v>
      </c>
      <c r="FI37" s="22">
        <v>5</v>
      </c>
      <c r="FJ37" s="22">
        <v>0</v>
      </c>
      <c r="FK37" s="22">
        <v>0</v>
      </c>
      <c r="FL37" s="22">
        <v>3</v>
      </c>
      <c r="FM37" s="22">
        <v>6</v>
      </c>
      <c r="FN37" s="22">
        <v>2</v>
      </c>
      <c r="FO37" s="22">
        <v>3</v>
      </c>
      <c r="FP37" s="22">
        <v>1</v>
      </c>
      <c r="FQ37" s="22">
        <v>93</v>
      </c>
      <c r="FR37" s="22">
        <v>7</v>
      </c>
      <c r="FS37" s="22">
        <v>13</v>
      </c>
      <c r="FT37" s="22">
        <v>21</v>
      </c>
      <c r="FU37" s="22">
        <v>8</v>
      </c>
      <c r="FV37" s="22">
        <v>14</v>
      </c>
      <c r="FW37" s="22">
        <v>13</v>
      </c>
      <c r="FX37" s="22">
        <v>9</v>
      </c>
      <c r="FY37" s="22">
        <v>8</v>
      </c>
      <c r="FZ37" s="22">
        <v>125.30588235294118</v>
      </c>
      <c r="GA37" s="22">
        <v>93</v>
      </c>
      <c r="GB37" s="22">
        <v>23</v>
      </c>
      <c r="GC37" s="22">
        <v>26</v>
      </c>
      <c r="GD37" s="22">
        <v>11</v>
      </c>
      <c r="GE37" s="22">
        <v>10</v>
      </c>
      <c r="GF37" s="22">
        <v>6</v>
      </c>
      <c r="GG37" s="22">
        <v>7</v>
      </c>
      <c r="GH37" s="22">
        <v>10</v>
      </c>
      <c r="GI37" s="22">
        <v>13.759036144578314</v>
      </c>
      <c r="GJ37" s="22">
        <v>86</v>
      </c>
      <c r="GK37" s="22">
        <v>15</v>
      </c>
      <c r="GL37" s="22">
        <v>29</v>
      </c>
      <c r="GM37" s="22">
        <v>18</v>
      </c>
      <c r="GN37" s="22">
        <v>3</v>
      </c>
      <c r="GO37" s="22">
        <v>8</v>
      </c>
      <c r="GP37" s="22">
        <v>2</v>
      </c>
      <c r="GQ37" s="22">
        <v>11</v>
      </c>
      <c r="GR37" s="22">
        <v>17.045521613406013</v>
      </c>
      <c r="GS37" s="22">
        <v>93</v>
      </c>
      <c r="GT37" s="22">
        <v>28</v>
      </c>
      <c r="GU37" s="22">
        <v>14</v>
      </c>
      <c r="GV37" s="22">
        <v>9</v>
      </c>
      <c r="GW37" s="22">
        <v>16</v>
      </c>
      <c r="GX37" s="22">
        <v>4</v>
      </c>
      <c r="GY37" s="22">
        <v>8</v>
      </c>
      <c r="GZ37" s="22">
        <v>14</v>
      </c>
      <c r="HA37" s="22">
        <v>29.291139240506329</v>
      </c>
      <c r="HB37" s="22">
        <v>87</v>
      </c>
      <c r="HC37" s="22">
        <v>4</v>
      </c>
      <c r="HD37" s="22">
        <v>12</v>
      </c>
      <c r="HE37" s="22">
        <v>14</v>
      </c>
      <c r="HF37" s="22">
        <v>20</v>
      </c>
      <c r="HG37" s="22">
        <v>22</v>
      </c>
      <c r="HH37" s="22">
        <v>15</v>
      </c>
      <c r="HI37" s="22">
        <v>77.981901510971554</v>
      </c>
      <c r="HJ37" s="22">
        <v>87</v>
      </c>
      <c r="HK37" s="22">
        <v>22</v>
      </c>
      <c r="HL37" s="22">
        <v>9</v>
      </c>
      <c r="HM37" s="22">
        <v>23</v>
      </c>
      <c r="HN37" s="22">
        <v>14</v>
      </c>
      <c r="HO37" s="22">
        <v>5</v>
      </c>
      <c r="HP37" s="22">
        <v>14</v>
      </c>
      <c r="HQ37" s="22">
        <v>21.863251738689527</v>
      </c>
      <c r="HR37" s="22">
        <v>93</v>
      </c>
      <c r="HS37" s="22">
        <v>11</v>
      </c>
      <c r="HT37" s="22">
        <v>29</v>
      </c>
      <c r="HU37" s="22">
        <v>22</v>
      </c>
      <c r="HV37" s="22">
        <v>6</v>
      </c>
      <c r="HW37" s="22">
        <v>4</v>
      </c>
      <c r="HX37" s="22">
        <v>6</v>
      </c>
      <c r="HY37" s="22">
        <v>4</v>
      </c>
      <c r="HZ37" s="22">
        <v>11</v>
      </c>
      <c r="IA37" s="22">
        <v>37.926829268292686</v>
      </c>
      <c r="IB37" s="22">
        <v>86</v>
      </c>
      <c r="IC37" s="22">
        <v>13</v>
      </c>
      <c r="ID37" s="22">
        <v>19</v>
      </c>
      <c r="IE37" s="22">
        <v>26</v>
      </c>
      <c r="IF37" s="22">
        <v>11</v>
      </c>
      <c r="IG37" s="22">
        <v>5</v>
      </c>
      <c r="IH37" s="22">
        <v>12</v>
      </c>
      <c r="II37" s="22">
        <v>35.177129053602705</v>
      </c>
      <c r="IJ37" s="22">
        <v>93</v>
      </c>
      <c r="IK37" s="22">
        <v>5</v>
      </c>
      <c r="IL37" s="22">
        <v>7</v>
      </c>
      <c r="IM37" s="22">
        <v>12</v>
      </c>
      <c r="IN37" s="22">
        <v>5</v>
      </c>
      <c r="IO37" s="22">
        <v>13</v>
      </c>
      <c r="IP37" s="22">
        <v>17</v>
      </c>
      <c r="IQ37" s="22">
        <v>8</v>
      </c>
      <c r="IR37" s="22">
        <v>26</v>
      </c>
      <c r="IS37" s="22">
        <v>200.8955223880597</v>
      </c>
      <c r="IT37" s="22">
        <v>93</v>
      </c>
      <c r="IU37" s="22">
        <v>85</v>
      </c>
      <c r="IV37" s="22">
        <v>6</v>
      </c>
      <c r="IW37" s="22">
        <v>2</v>
      </c>
      <c r="IX37" s="22">
        <v>93</v>
      </c>
      <c r="IY37" s="22">
        <v>13</v>
      </c>
      <c r="IZ37" s="22">
        <v>11</v>
      </c>
      <c r="JA37" s="22">
        <v>9</v>
      </c>
      <c r="JB37" s="22">
        <v>16</v>
      </c>
      <c r="JC37" s="22">
        <v>5</v>
      </c>
      <c r="JD37" s="22">
        <v>3</v>
      </c>
      <c r="JE37" s="22">
        <v>7</v>
      </c>
      <c r="JF37" s="22">
        <v>29</v>
      </c>
      <c r="JG37" s="22">
        <v>29.75</v>
      </c>
      <c r="JH37" s="22">
        <v>82</v>
      </c>
      <c r="JI37" s="22">
        <v>8</v>
      </c>
      <c r="JJ37" s="22">
        <v>4</v>
      </c>
      <c r="JK37" s="22">
        <v>12</v>
      </c>
      <c r="JL37" s="22">
        <v>27</v>
      </c>
      <c r="JM37" s="22">
        <v>31</v>
      </c>
      <c r="JN37" s="22">
        <v>84.687490966110502</v>
      </c>
      <c r="JO37" s="22">
        <v>93</v>
      </c>
      <c r="JP37" s="22">
        <v>15</v>
      </c>
      <c r="JQ37" s="22">
        <v>25</v>
      </c>
      <c r="JR37" s="22">
        <v>46</v>
      </c>
      <c r="JS37" s="22">
        <v>7</v>
      </c>
      <c r="JT37" s="22">
        <v>93</v>
      </c>
      <c r="JU37" s="22">
        <v>77</v>
      </c>
      <c r="JV37" s="22">
        <v>14</v>
      </c>
      <c r="JW37" s="22">
        <v>2</v>
      </c>
      <c r="JX37" s="22">
        <v>93</v>
      </c>
      <c r="JY37" s="22">
        <v>13</v>
      </c>
      <c r="JZ37" s="22">
        <v>14</v>
      </c>
      <c r="KA37" s="22">
        <v>9</v>
      </c>
      <c r="KB37" s="22">
        <v>10</v>
      </c>
      <c r="KC37" s="22">
        <v>6</v>
      </c>
      <c r="KD37" s="22">
        <v>4</v>
      </c>
      <c r="KE37" s="22">
        <v>5</v>
      </c>
      <c r="KF37" s="22">
        <v>32</v>
      </c>
      <c r="KG37" s="22">
        <v>27.901639344262296</v>
      </c>
      <c r="KH37" s="22">
        <v>82</v>
      </c>
      <c r="KI37" s="22">
        <v>7</v>
      </c>
      <c r="KJ37" s="22">
        <v>6</v>
      </c>
      <c r="KK37" s="22">
        <v>4</v>
      </c>
      <c r="KL37" s="22">
        <v>31</v>
      </c>
      <c r="KM37" s="22">
        <v>34</v>
      </c>
      <c r="KN37" s="22">
        <v>84.393730439158404</v>
      </c>
      <c r="KO37" s="22">
        <v>80</v>
      </c>
      <c r="KP37" s="22">
        <v>61</v>
      </c>
      <c r="KQ37" s="22">
        <v>33</v>
      </c>
      <c r="KR37" s="22">
        <v>10</v>
      </c>
      <c r="KS37" s="22">
        <v>9</v>
      </c>
      <c r="KT37" s="22">
        <v>5000</v>
      </c>
      <c r="KU37" s="22">
        <v>1406</v>
      </c>
      <c r="KV37" s="22">
        <v>921</v>
      </c>
      <c r="KW37" s="22">
        <v>2159</v>
      </c>
      <c r="KX37" s="22">
        <v>28</v>
      </c>
      <c r="KY37" s="22">
        <v>180</v>
      </c>
      <c r="KZ37" s="22">
        <v>8</v>
      </c>
      <c r="LA37" s="22">
        <v>39</v>
      </c>
      <c r="LB37" s="22">
        <v>37</v>
      </c>
      <c r="LC37" s="22">
        <v>49</v>
      </c>
      <c r="LD37" s="22">
        <v>6</v>
      </c>
      <c r="LE37" s="22">
        <v>14</v>
      </c>
      <c r="LF37" s="22">
        <v>9</v>
      </c>
      <c r="LG37" s="22">
        <v>144</v>
      </c>
      <c r="LH37" s="22">
        <v>2542</v>
      </c>
      <c r="LI37" s="22">
        <v>12</v>
      </c>
      <c r="LJ37" s="22">
        <v>11</v>
      </c>
      <c r="LK37" s="22">
        <v>1415</v>
      </c>
      <c r="LL37" s="22">
        <v>556</v>
      </c>
      <c r="LM37" s="22">
        <v>432</v>
      </c>
      <c r="LN37" s="22">
        <v>88</v>
      </c>
      <c r="LO37" s="22">
        <v>4</v>
      </c>
      <c r="LP37" s="22">
        <v>17</v>
      </c>
      <c r="LQ37" s="22">
        <v>7</v>
      </c>
      <c r="LR37" s="22">
        <v>93</v>
      </c>
      <c r="LS37" s="22">
        <v>8</v>
      </c>
      <c r="LT37" s="22">
        <v>4</v>
      </c>
      <c r="LU37" s="22">
        <v>6</v>
      </c>
      <c r="LV37" s="22">
        <v>30</v>
      </c>
      <c r="LW37" s="22">
        <v>39</v>
      </c>
      <c r="LX37" s="22">
        <v>6</v>
      </c>
      <c r="LY37" s="22">
        <v>83.356321839080465</v>
      </c>
      <c r="LZ37" s="22">
        <v>93</v>
      </c>
      <c r="MA37" s="22">
        <v>86</v>
      </c>
      <c r="MB37" s="22">
        <v>79</v>
      </c>
      <c r="MC37" s="22">
        <v>84</v>
      </c>
      <c r="MD37" s="22">
        <v>87</v>
      </c>
      <c r="ME37" s="22">
        <v>86</v>
      </c>
      <c r="MF37" s="22">
        <v>89</v>
      </c>
      <c r="MG37" s="22">
        <v>83</v>
      </c>
      <c r="MH37" s="22">
        <v>87</v>
      </c>
      <c r="MI37" s="22">
        <v>86</v>
      </c>
      <c r="MJ37" s="22">
        <v>44</v>
      </c>
      <c r="MK37" s="22">
        <v>42</v>
      </c>
      <c r="ML37" s="22">
        <v>33</v>
      </c>
      <c r="MM37" s="22">
        <v>19</v>
      </c>
      <c r="MN37" s="22">
        <v>87</v>
      </c>
      <c r="MO37" s="22">
        <v>88</v>
      </c>
      <c r="MP37" s="22">
        <v>85</v>
      </c>
      <c r="MQ37" s="22">
        <v>32</v>
      </c>
      <c r="MR37" s="22">
        <v>0</v>
      </c>
      <c r="MS37" s="22">
        <v>93</v>
      </c>
      <c r="MT37" s="22">
        <v>14</v>
      </c>
      <c r="MU37" s="22">
        <v>28</v>
      </c>
      <c r="MV37" s="22">
        <v>69</v>
      </c>
      <c r="MW37" s="22">
        <v>3</v>
      </c>
      <c r="MX37" s="22">
        <v>93</v>
      </c>
      <c r="MY37" s="22">
        <v>44</v>
      </c>
      <c r="MZ37" s="22">
        <v>35</v>
      </c>
      <c r="NA37" s="22">
        <v>5</v>
      </c>
      <c r="NB37" s="22">
        <v>9</v>
      </c>
      <c r="NC37" s="22">
        <v>93</v>
      </c>
      <c r="ND37" s="22">
        <v>46</v>
      </c>
      <c r="NE37" s="22">
        <v>37</v>
      </c>
      <c r="NF37" s="22">
        <v>3</v>
      </c>
      <c r="NG37" s="22">
        <v>7</v>
      </c>
      <c r="NH37" s="22">
        <v>93</v>
      </c>
      <c r="NI37" s="22">
        <v>89</v>
      </c>
      <c r="NJ37" s="22">
        <v>4</v>
      </c>
      <c r="NK37" s="22">
        <v>1</v>
      </c>
      <c r="NL37" s="22">
        <v>0</v>
      </c>
      <c r="NM37" s="22">
        <v>4</v>
      </c>
      <c r="NN37" s="22">
        <v>93</v>
      </c>
      <c r="NO37" s="22">
        <v>88</v>
      </c>
      <c r="NP37" s="22">
        <v>0</v>
      </c>
      <c r="NQ37" s="22">
        <v>0</v>
      </c>
      <c r="NR37" s="22">
        <v>1</v>
      </c>
      <c r="NS37" s="22">
        <v>1</v>
      </c>
      <c r="NT37" s="22">
        <v>3</v>
      </c>
      <c r="NU37" s="22">
        <v>93</v>
      </c>
      <c r="NV37" s="22">
        <v>70</v>
      </c>
      <c r="NW37" s="22">
        <v>20</v>
      </c>
      <c r="NX37" s="22">
        <v>3</v>
      </c>
      <c r="NY37" s="22">
        <v>93</v>
      </c>
      <c r="NZ37" s="22">
        <v>9</v>
      </c>
      <c r="OA37" s="22">
        <v>3</v>
      </c>
      <c r="OB37" s="22">
        <v>7</v>
      </c>
      <c r="OC37" s="22">
        <v>7</v>
      </c>
      <c r="OD37" s="22">
        <v>20</v>
      </c>
      <c r="OE37" s="22">
        <v>40</v>
      </c>
      <c r="OF37" s="22">
        <v>7</v>
      </c>
      <c r="OG37" s="22">
        <v>93</v>
      </c>
      <c r="OH37" s="22">
        <v>24</v>
      </c>
      <c r="OI37" s="22">
        <v>19</v>
      </c>
      <c r="OJ37" s="22">
        <v>9</v>
      </c>
      <c r="OK37" s="22">
        <v>2</v>
      </c>
      <c r="OL37" s="22">
        <v>26</v>
      </c>
      <c r="OM37" s="22">
        <v>10</v>
      </c>
      <c r="ON37" s="22">
        <v>3</v>
      </c>
      <c r="OO37" s="22">
        <v>93</v>
      </c>
      <c r="OP37" s="22">
        <v>21</v>
      </c>
      <c r="OQ37" s="22">
        <v>16</v>
      </c>
      <c r="OR37" s="22">
        <v>3</v>
      </c>
      <c r="OS37" s="22">
        <v>1</v>
      </c>
      <c r="OT37" s="22">
        <v>29</v>
      </c>
      <c r="OU37" s="22">
        <v>19</v>
      </c>
      <c r="OV37" s="22">
        <v>4</v>
      </c>
      <c r="OW37" s="22">
        <v>93</v>
      </c>
      <c r="OX37" s="22">
        <v>68</v>
      </c>
      <c r="OY37" s="22">
        <v>20</v>
      </c>
      <c r="OZ37" s="22">
        <v>1</v>
      </c>
      <c r="PA37" s="22">
        <v>4</v>
      </c>
      <c r="PB37" s="22">
        <v>93</v>
      </c>
      <c r="PC37" s="22">
        <v>63</v>
      </c>
      <c r="PD37" s="22">
        <v>25</v>
      </c>
      <c r="PE37" s="22">
        <v>1</v>
      </c>
      <c r="PF37" s="22">
        <v>4</v>
      </c>
      <c r="PG37" s="22">
        <v>93</v>
      </c>
      <c r="PH37" s="22">
        <v>63</v>
      </c>
      <c r="PI37" s="22">
        <v>25</v>
      </c>
      <c r="PJ37" s="22">
        <v>1</v>
      </c>
      <c r="PK37" s="22">
        <v>4</v>
      </c>
      <c r="PL37" s="22">
        <v>93</v>
      </c>
      <c r="PM37" s="22">
        <v>55</v>
      </c>
      <c r="PN37" s="22">
        <v>33</v>
      </c>
      <c r="PO37" s="22">
        <v>1</v>
      </c>
      <c r="PP37" s="22">
        <v>4</v>
      </c>
      <c r="PQ37" s="22">
        <v>93</v>
      </c>
      <c r="PR37" s="22">
        <v>52</v>
      </c>
      <c r="PS37" s="22">
        <v>35</v>
      </c>
      <c r="PT37" s="22">
        <v>2</v>
      </c>
      <c r="PU37" s="22">
        <v>4</v>
      </c>
      <c r="PV37" s="22">
        <v>93</v>
      </c>
      <c r="PW37" s="22">
        <v>48</v>
      </c>
      <c r="PX37" s="22">
        <v>37</v>
      </c>
      <c r="PY37" s="22">
        <v>4</v>
      </c>
      <c r="PZ37" s="22">
        <v>4</v>
      </c>
      <c r="QA37" s="22">
        <v>93</v>
      </c>
      <c r="QB37" s="22">
        <v>11</v>
      </c>
      <c r="QC37" s="22">
        <v>60</v>
      </c>
      <c r="QD37" s="22">
        <v>18</v>
      </c>
      <c r="QE37" s="22">
        <v>4</v>
      </c>
      <c r="QF37" s="22">
        <v>93</v>
      </c>
      <c r="QG37" s="22">
        <v>55</v>
      </c>
      <c r="QH37" s="22">
        <v>32</v>
      </c>
      <c r="QI37" s="22">
        <v>2</v>
      </c>
      <c r="QJ37" s="22">
        <v>4</v>
      </c>
      <c r="QK37" s="22">
        <v>93</v>
      </c>
      <c r="QL37" s="22">
        <v>32</v>
      </c>
      <c r="QM37" s="22">
        <v>53</v>
      </c>
      <c r="QN37" s="22">
        <v>4</v>
      </c>
      <c r="QO37" s="22">
        <v>4</v>
      </c>
      <c r="QP37" s="22">
        <v>93</v>
      </c>
      <c r="QQ37" s="22">
        <v>59</v>
      </c>
      <c r="QR37" s="22">
        <v>24</v>
      </c>
      <c r="QS37" s="22">
        <v>6</v>
      </c>
      <c r="QT37" s="22">
        <v>4</v>
      </c>
      <c r="QU37" s="22">
        <v>93</v>
      </c>
      <c r="QV37" s="22">
        <v>16</v>
      </c>
      <c r="QW37" s="22">
        <v>58</v>
      </c>
      <c r="QX37" s="22">
        <v>15</v>
      </c>
      <c r="QY37" s="22">
        <v>4</v>
      </c>
      <c r="QZ37" s="22">
        <v>93</v>
      </c>
      <c r="RA37" s="22">
        <v>20</v>
      </c>
      <c r="RB37" s="22">
        <v>19</v>
      </c>
      <c r="RC37" s="22">
        <v>11</v>
      </c>
      <c r="RD37" s="22">
        <v>0</v>
      </c>
      <c r="RE37" s="22">
        <v>37</v>
      </c>
      <c r="RF37" s="22">
        <v>2</v>
      </c>
      <c r="RG37" s="22">
        <v>4</v>
      </c>
      <c r="RH37" s="22">
        <v>93</v>
      </c>
      <c r="RI37" s="22">
        <v>17</v>
      </c>
      <c r="RJ37" s="22">
        <v>15</v>
      </c>
      <c r="RK37" s="22">
        <v>6</v>
      </c>
      <c r="RL37" s="22">
        <v>27</v>
      </c>
      <c r="RM37" s="22">
        <v>12</v>
      </c>
      <c r="RN37" s="22">
        <v>16</v>
      </c>
      <c r="RO37" s="22">
        <v>64.779220779220779</v>
      </c>
      <c r="RP37" s="22">
        <v>93</v>
      </c>
      <c r="RQ37" s="22">
        <v>16</v>
      </c>
      <c r="RR37" s="22">
        <v>8</v>
      </c>
      <c r="RS37" s="22">
        <v>36</v>
      </c>
      <c r="RT37" s="22">
        <v>44</v>
      </c>
      <c r="RU37" s="22">
        <v>62</v>
      </c>
      <c r="RV37" s="22">
        <v>40</v>
      </c>
      <c r="RW37" s="22">
        <v>8</v>
      </c>
      <c r="RX37" s="22">
        <v>6</v>
      </c>
    </row>
    <row r="38" spans="1:492" ht="15" customHeight="1" x14ac:dyDescent="0.15">
      <c r="A38" s="4"/>
      <c r="B38" s="27" t="s">
        <v>474</v>
      </c>
      <c r="C38" s="22">
        <v>11</v>
      </c>
      <c r="D38" s="22">
        <v>0</v>
      </c>
      <c r="E38" s="22">
        <v>0</v>
      </c>
      <c r="F38" s="22">
        <v>3</v>
      </c>
      <c r="G38" s="22">
        <v>4</v>
      </c>
      <c r="H38" s="22">
        <v>3</v>
      </c>
      <c r="I38" s="22">
        <v>0</v>
      </c>
      <c r="J38" s="22">
        <v>1</v>
      </c>
      <c r="K38" s="22">
        <v>11</v>
      </c>
      <c r="L38" s="22">
        <v>4</v>
      </c>
      <c r="M38" s="22">
        <v>3</v>
      </c>
      <c r="N38" s="22">
        <v>4</v>
      </c>
      <c r="O38" s="22">
        <v>6</v>
      </c>
      <c r="P38" s="22">
        <v>0</v>
      </c>
      <c r="Q38" s="22">
        <v>0</v>
      </c>
      <c r="R38" s="22">
        <v>11</v>
      </c>
      <c r="S38" s="22">
        <v>1</v>
      </c>
      <c r="T38" s="22">
        <v>4</v>
      </c>
      <c r="U38" s="22">
        <v>1</v>
      </c>
      <c r="V38" s="22">
        <v>2</v>
      </c>
      <c r="W38" s="22">
        <v>1</v>
      </c>
      <c r="X38" s="22">
        <v>1</v>
      </c>
      <c r="Y38" s="22">
        <v>0</v>
      </c>
      <c r="Z38" s="22">
        <v>1</v>
      </c>
      <c r="AA38" s="22">
        <v>1544.8</v>
      </c>
      <c r="AB38" s="22">
        <v>11</v>
      </c>
      <c r="AC38" s="22">
        <v>5</v>
      </c>
      <c r="AD38" s="22">
        <v>0</v>
      </c>
      <c r="AE38" s="22">
        <v>1</v>
      </c>
      <c r="AF38" s="22">
        <v>3</v>
      </c>
      <c r="AG38" s="22">
        <v>1</v>
      </c>
      <c r="AH38" s="22">
        <v>1</v>
      </c>
      <c r="AI38" s="22">
        <v>3.9</v>
      </c>
      <c r="AJ38" s="22">
        <v>11</v>
      </c>
      <c r="AK38" s="22">
        <v>8</v>
      </c>
      <c r="AL38" s="22">
        <v>1</v>
      </c>
      <c r="AM38" s="22">
        <v>1</v>
      </c>
      <c r="AN38" s="22">
        <v>0</v>
      </c>
      <c r="AO38" s="22">
        <v>0</v>
      </c>
      <c r="AP38" s="22">
        <v>1</v>
      </c>
      <c r="AQ38" s="22">
        <v>1.3</v>
      </c>
      <c r="AR38" s="22">
        <v>11</v>
      </c>
      <c r="AS38" s="22">
        <v>0</v>
      </c>
      <c r="AT38" s="22">
        <v>4</v>
      </c>
      <c r="AU38" s="22">
        <v>2</v>
      </c>
      <c r="AV38" s="22">
        <v>0</v>
      </c>
      <c r="AW38" s="22">
        <v>3</v>
      </c>
      <c r="AX38" s="22">
        <v>2</v>
      </c>
      <c r="AY38" s="22">
        <v>0</v>
      </c>
      <c r="AZ38" s="22">
        <v>0</v>
      </c>
      <c r="BA38" s="22">
        <v>26.363636363636363</v>
      </c>
      <c r="BB38" s="22">
        <v>11</v>
      </c>
      <c r="BC38" s="22">
        <v>1</v>
      </c>
      <c r="BD38" s="22">
        <v>2</v>
      </c>
      <c r="BE38" s="22">
        <v>4</v>
      </c>
      <c r="BF38" s="22">
        <v>0</v>
      </c>
      <c r="BG38" s="22">
        <v>2</v>
      </c>
      <c r="BH38" s="22">
        <v>2</v>
      </c>
      <c r="BI38" s="22">
        <v>0</v>
      </c>
      <c r="BJ38" s="22">
        <v>0</v>
      </c>
      <c r="BK38" s="22">
        <v>4.3636363636363633</v>
      </c>
      <c r="BL38" s="22">
        <v>11</v>
      </c>
      <c r="BM38" s="22">
        <v>6</v>
      </c>
      <c r="BN38" s="22">
        <v>0</v>
      </c>
      <c r="BO38" s="22">
        <v>1</v>
      </c>
      <c r="BP38" s="22">
        <v>1</v>
      </c>
      <c r="BQ38" s="22">
        <v>3</v>
      </c>
      <c r="BR38" s="22">
        <v>0.625</v>
      </c>
      <c r="BS38" s="22">
        <v>11</v>
      </c>
      <c r="BT38" s="22">
        <v>5</v>
      </c>
      <c r="BU38" s="22">
        <v>2</v>
      </c>
      <c r="BV38" s="22">
        <v>1</v>
      </c>
      <c r="BW38" s="22">
        <v>0</v>
      </c>
      <c r="BX38" s="22">
        <v>3</v>
      </c>
      <c r="BY38" s="22">
        <v>0.5</v>
      </c>
      <c r="BZ38" s="22">
        <v>11</v>
      </c>
      <c r="CA38" s="22">
        <v>5</v>
      </c>
      <c r="CB38" s="22">
        <v>2</v>
      </c>
      <c r="CC38" s="22">
        <v>0</v>
      </c>
      <c r="CD38" s="22">
        <v>1</v>
      </c>
      <c r="CE38" s="22">
        <v>3</v>
      </c>
      <c r="CF38" s="22">
        <v>0.875</v>
      </c>
      <c r="CG38" s="22">
        <v>11</v>
      </c>
      <c r="CH38" s="22">
        <v>4</v>
      </c>
      <c r="CI38" s="22">
        <v>2</v>
      </c>
      <c r="CJ38" s="22">
        <v>1</v>
      </c>
      <c r="CK38" s="22">
        <v>1</v>
      </c>
      <c r="CL38" s="22">
        <v>3</v>
      </c>
      <c r="CM38" s="22">
        <v>1.375</v>
      </c>
      <c r="CN38" s="22">
        <v>11</v>
      </c>
      <c r="CO38" s="22">
        <v>0</v>
      </c>
      <c r="CP38" s="22">
        <v>3</v>
      </c>
      <c r="CQ38" s="22">
        <v>3</v>
      </c>
      <c r="CR38" s="22">
        <v>0</v>
      </c>
      <c r="CS38" s="22">
        <v>1</v>
      </c>
      <c r="CT38" s="22">
        <v>1</v>
      </c>
      <c r="CU38" s="22">
        <v>3</v>
      </c>
      <c r="CV38" s="22">
        <v>3.375</v>
      </c>
      <c r="CW38" s="22">
        <v>11</v>
      </c>
      <c r="CX38" s="22">
        <v>0</v>
      </c>
      <c r="CY38" s="22">
        <v>1</v>
      </c>
      <c r="CZ38" s="22">
        <v>1</v>
      </c>
      <c r="DA38" s="22">
        <v>3</v>
      </c>
      <c r="DB38" s="22">
        <v>0</v>
      </c>
      <c r="DC38" s="22">
        <v>2</v>
      </c>
      <c r="DD38" s="22">
        <v>1</v>
      </c>
      <c r="DE38" s="22">
        <v>3</v>
      </c>
      <c r="DF38" s="22">
        <v>70.833333333333329</v>
      </c>
      <c r="DG38" s="22">
        <v>11</v>
      </c>
      <c r="DH38" s="22">
        <v>4</v>
      </c>
      <c r="DI38" s="22">
        <v>8</v>
      </c>
      <c r="DJ38" s="22">
        <v>9</v>
      </c>
      <c r="DK38" s="22">
        <v>5</v>
      </c>
      <c r="DL38" s="22">
        <v>9</v>
      </c>
      <c r="DM38" s="22">
        <v>7</v>
      </c>
      <c r="DN38" s="22">
        <v>11</v>
      </c>
      <c r="DO38" s="22">
        <v>10</v>
      </c>
      <c r="DP38" s="22">
        <v>8</v>
      </c>
      <c r="DQ38" s="22">
        <v>9</v>
      </c>
      <c r="DR38" s="22">
        <v>1</v>
      </c>
      <c r="DS38" s="22">
        <v>0</v>
      </c>
      <c r="DT38" s="22">
        <v>11</v>
      </c>
      <c r="DU38" s="22">
        <v>3</v>
      </c>
      <c r="DV38" s="22">
        <v>3</v>
      </c>
      <c r="DW38" s="22">
        <v>1</v>
      </c>
      <c r="DX38" s="22">
        <v>3</v>
      </c>
      <c r="DY38" s="22">
        <v>0</v>
      </c>
      <c r="DZ38" s="22">
        <v>0</v>
      </c>
      <c r="EA38" s="22">
        <v>1</v>
      </c>
      <c r="EB38" s="22">
        <v>60.7</v>
      </c>
      <c r="EC38" s="22">
        <v>11</v>
      </c>
      <c r="ED38" s="22">
        <v>6</v>
      </c>
      <c r="EE38" s="22">
        <v>2</v>
      </c>
      <c r="EF38" s="22">
        <v>1</v>
      </c>
      <c r="EG38" s="22">
        <v>0</v>
      </c>
      <c r="EH38" s="22">
        <v>0</v>
      </c>
      <c r="EI38" s="22">
        <v>0</v>
      </c>
      <c r="EJ38" s="22">
        <v>2</v>
      </c>
      <c r="EK38" s="22">
        <v>221.33333333333334</v>
      </c>
      <c r="EL38" s="22">
        <v>11</v>
      </c>
      <c r="EM38" s="22">
        <v>0</v>
      </c>
      <c r="EN38" s="22">
        <v>10</v>
      </c>
      <c r="EO38" s="22">
        <v>1</v>
      </c>
      <c r="EP38" s="22">
        <v>11</v>
      </c>
      <c r="EQ38" s="22">
        <v>0</v>
      </c>
      <c r="ER38" s="22">
        <v>10</v>
      </c>
      <c r="ES38" s="22">
        <v>1</v>
      </c>
      <c r="ET38" s="22">
        <v>11</v>
      </c>
      <c r="EU38" s="22">
        <v>7</v>
      </c>
      <c r="EV38" s="22">
        <v>1</v>
      </c>
      <c r="EW38" s="22">
        <v>2</v>
      </c>
      <c r="EX38" s="22">
        <v>1</v>
      </c>
      <c r="EY38" s="22">
        <v>0</v>
      </c>
      <c r="EZ38" s="22">
        <v>8</v>
      </c>
      <c r="FA38" s="22">
        <v>2</v>
      </c>
      <c r="FB38" s="22">
        <v>2</v>
      </c>
      <c r="FC38" s="22">
        <v>0</v>
      </c>
      <c r="FD38" s="22">
        <v>0</v>
      </c>
      <c r="FE38" s="22">
        <v>1</v>
      </c>
      <c r="FF38" s="22">
        <v>3</v>
      </c>
      <c r="FG38" s="22">
        <v>2</v>
      </c>
      <c r="FH38" s="22">
        <v>1</v>
      </c>
      <c r="FI38" s="22">
        <v>0</v>
      </c>
      <c r="FJ38" s="22">
        <v>0</v>
      </c>
      <c r="FK38" s="22">
        <v>0</v>
      </c>
      <c r="FL38" s="22">
        <v>0</v>
      </c>
      <c r="FM38" s="22">
        <v>1</v>
      </c>
      <c r="FN38" s="22">
        <v>0</v>
      </c>
      <c r="FO38" s="22">
        <v>0</v>
      </c>
      <c r="FP38" s="22">
        <v>0</v>
      </c>
      <c r="FQ38" s="22">
        <v>11</v>
      </c>
      <c r="FR38" s="22">
        <v>1</v>
      </c>
      <c r="FS38" s="22">
        <v>3</v>
      </c>
      <c r="FT38" s="22">
        <v>3</v>
      </c>
      <c r="FU38" s="22">
        <v>1</v>
      </c>
      <c r="FV38" s="22">
        <v>0</v>
      </c>
      <c r="FW38" s="22">
        <v>3</v>
      </c>
      <c r="FX38" s="22">
        <v>0</v>
      </c>
      <c r="FY38" s="22">
        <v>0</v>
      </c>
      <c r="FZ38" s="22">
        <v>51.090909090909093</v>
      </c>
      <c r="GA38" s="22">
        <v>11</v>
      </c>
      <c r="GB38" s="22">
        <v>5</v>
      </c>
      <c r="GC38" s="22">
        <v>2</v>
      </c>
      <c r="GD38" s="22">
        <v>1</v>
      </c>
      <c r="GE38" s="22">
        <v>2</v>
      </c>
      <c r="GF38" s="22">
        <v>0</v>
      </c>
      <c r="GG38" s="22">
        <v>1</v>
      </c>
      <c r="GH38" s="22">
        <v>0</v>
      </c>
      <c r="GI38" s="22">
        <v>5.9090909090909092</v>
      </c>
      <c r="GJ38" s="22">
        <v>10</v>
      </c>
      <c r="GK38" s="22">
        <v>4</v>
      </c>
      <c r="GL38" s="22">
        <v>2</v>
      </c>
      <c r="GM38" s="22">
        <v>2</v>
      </c>
      <c r="GN38" s="22">
        <v>0</v>
      </c>
      <c r="GO38" s="22">
        <v>0</v>
      </c>
      <c r="GP38" s="22">
        <v>2</v>
      </c>
      <c r="GQ38" s="22">
        <v>0</v>
      </c>
      <c r="GR38" s="22">
        <v>21.743432412541228</v>
      </c>
      <c r="GS38" s="22">
        <v>11</v>
      </c>
      <c r="GT38" s="22">
        <v>5</v>
      </c>
      <c r="GU38" s="22">
        <v>1</v>
      </c>
      <c r="GV38" s="22">
        <v>0</v>
      </c>
      <c r="GW38" s="22">
        <v>2</v>
      </c>
      <c r="GX38" s="22">
        <v>2</v>
      </c>
      <c r="GY38" s="22">
        <v>0</v>
      </c>
      <c r="GZ38" s="22">
        <v>1</v>
      </c>
      <c r="HA38" s="22">
        <v>14.3</v>
      </c>
      <c r="HB38" s="22">
        <v>10</v>
      </c>
      <c r="HC38" s="22">
        <v>2</v>
      </c>
      <c r="HD38" s="22">
        <v>1</v>
      </c>
      <c r="HE38" s="22">
        <v>0</v>
      </c>
      <c r="HF38" s="22">
        <v>2</v>
      </c>
      <c r="HG38" s="22">
        <v>4</v>
      </c>
      <c r="HH38" s="22">
        <v>1</v>
      </c>
      <c r="HI38" s="22">
        <v>75.347898695194957</v>
      </c>
      <c r="HJ38" s="22">
        <v>10</v>
      </c>
      <c r="HK38" s="22">
        <v>4</v>
      </c>
      <c r="HL38" s="22">
        <v>1</v>
      </c>
      <c r="HM38" s="22">
        <v>1</v>
      </c>
      <c r="HN38" s="22">
        <v>1</v>
      </c>
      <c r="HO38" s="22">
        <v>2</v>
      </c>
      <c r="HP38" s="22">
        <v>1</v>
      </c>
      <c r="HQ38" s="22">
        <v>24.652101304805036</v>
      </c>
      <c r="HR38" s="22">
        <v>11</v>
      </c>
      <c r="HS38" s="22">
        <v>2</v>
      </c>
      <c r="HT38" s="22">
        <v>5</v>
      </c>
      <c r="HU38" s="22">
        <v>2</v>
      </c>
      <c r="HV38" s="22">
        <v>2</v>
      </c>
      <c r="HW38" s="22">
        <v>0</v>
      </c>
      <c r="HX38" s="22">
        <v>0</v>
      </c>
      <c r="HY38" s="22">
        <v>0</v>
      </c>
      <c r="HZ38" s="22">
        <v>0</v>
      </c>
      <c r="IA38" s="22">
        <v>13.090909090909092</v>
      </c>
      <c r="IB38" s="22">
        <v>10</v>
      </c>
      <c r="IC38" s="22">
        <v>2</v>
      </c>
      <c r="ID38" s="22">
        <v>4</v>
      </c>
      <c r="IE38" s="22">
        <v>2</v>
      </c>
      <c r="IF38" s="22">
        <v>1</v>
      </c>
      <c r="IG38" s="22">
        <v>1</v>
      </c>
      <c r="IH38" s="22">
        <v>0</v>
      </c>
      <c r="II38" s="22">
        <v>34.267437665352098</v>
      </c>
      <c r="IJ38" s="22">
        <v>11</v>
      </c>
      <c r="IK38" s="22">
        <v>2</v>
      </c>
      <c r="IL38" s="22">
        <v>0</v>
      </c>
      <c r="IM38" s="22">
        <v>2</v>
      </c>
      <c r="IN38" s="22">
        <v>2</v>
      </c>
      <c r="IO38" s="22">
        <v>1</v>
      </c>
      <c r="IP38" s="22">
        <v>1</v>
      </c>
      <c r="IQ38" s="22">
        <v>1</v>
      </c>
      <c r="IR38" s="22">
        <v>2</v>
      </c>
      <c r="IS38" s="22">
        <v>102.66666666666667</v>
      </c>
      <c r="IT38" s="22">
        <v>11</v>
      </c>
      <c r="IU38" s="22">
        <v>10</v>
      </c>
      <c r="IV38" s="22">
        <v>1</v>
      </c>
      <c r="IW38" s="22">
        <v>0</v>
      </c>
      <c r="IX38" s="22">
        <v>11</v>
      </c>
      <c r="IY38" s="22">
        <v>2</v>
      </c>
      <c r="IZ38" s="22">
        <v>1</v>
      </c>
      <c r="JA38" s="22">
        <v>3</v>
      </c>
      <c r="JB38" s="22">
        <v>0</v>
      </c>
      <c r="JC38" s="22">
        <v>1</v>
      </c>
      <c r="JD38" s="22">
        <v>0</v>
      </c>
      <c r="JE38" s="22">
        <v>0</v>
      </c>
      <c r="JF38" s="22">
        <v>4</v>
      </c>
      <c r="JG38" s="22">
        <v>9.5714285714285712</v>
      </c>
      <c r="JH38" s="22">
        <v>9</v>
      </c>
      <c r="JI38" s="22">
        <v>0</v>
      </c>
      <c r="JJ38" s="22">
        <v>1</v>
      </c>
      <c r="JK38" s="22">
        <v>0</v>
      </c>
      <c r="JL38" s="22">
        <v>4</v>
      </c>
      <c r="JM38" s="22">
        <v>4</v>
      </c>
      <c r="JN38" s="22">
        <v>92.72727272727272</v>
      </c>
      <c r="JO38" s="22">
        <v>11</v>
      </c>
      <c r="JP38" s="22">
        <v>3</v>
      </c>
      <c r="JQ38" s="22">
        <v>3</v>
      </c>
      <c r="JR38" s="22">
        <v>4</v>
      </c>
      <c r="JS38" s="22">
        <v>1</v>
      </c>
      <c r="JT38" s="22">
        <v>11</v>
      </c>
      <c r="JU38" s="22">
        <v>9</v>
      </c>
      <c r="JV38" s="22">
        <v>2</v>
      </c>
      <c r="JW38" s="22">
        <v>0</v>
      </c>
      <c r="JX38" s="22">
        <v>11</v>
      </c>
      <c r="JY38" s="22">
        <v>2</v>
      </c>
      <c r="JZ38" s="22">
        <v>1</v>
      </c>
      <c r="KA38" s="22">
        <v>2</v>
      </c>
      <c r="KB38" s="22">
        <v>1</v>
      </c>
      <c r="KC38" s="22">
        <v>1</v>
      </c>
      <c r="KD38" s="22">
        <v>0</v>
      </c>
      <c r="KE38" s="22">
        <v>0</v>
      </c>
      <c r="KF38" s="22">
        <v>4</v>
      </c>
      <c r="KG38" s="22">
        <v>10.571428571428571</v>
      </c>
      <c r="KH38" s="22">
        <v>9</v>
      </c>
      <c r="KI38" s="22">
        <v>1</v>
      </c>
      <c r="KJ38" s="22">
        <v>1</v>
      </c>
      <c r="KK38" s="22">
        <v>0</v>
      </c>
      <c r="KL38" s="22">
        <v>3</v>
      </c>
      <c r="KM38" s="22">
        <v>4</v>
      </c>
      <c r="KN38" s="22">
        <v>79.704016913319236</v>
      </c>
      <c r="KO38" s="22">
        <v>9</v>
      </c>
      <c r="KP38" s="22">
        <v>8</v>
      </c>
      <c r="KQ38" s="22">
        <v>3</v>
      </c>
      <c r="KR38" s="22">
        <v>0</v>
      </c>
      <c r="KS38" s="22">
        <v>1</v>
      </c>
      <c r="KT38" s="22">
        <v>304</v>
      </c>
      <c r="KU38" s="22">
        <v>115</v>
      </c>
      <c r="KV38" s="22">
        <v>74</v>
      </c>
      <c r="KW38" s="22">
        <v>76</v>
      </c>
      <c r="KX38" s="22">
        <v>0</v>
      </c>
      <c r="KY38" s="22">
        <v>28</v>
      </c>
      <c r="KZ38" s="22">
        <v>0</v>
      </c>
      <c r="LA38" s="22">
        <v>0</v>
      </c>
      <c r="LB38" s="22">
        <v>2</v>
      </c>
      <c r="LC38" s="22">
        <v>5</v>
      </c>
      <c r="LD38" s="22">
        <v>0</v>
      </c>
      <c r="LE38" s="22">
        <v>1</v>
      </c>
      <c r="LF38" s="22">
        <v>0</v>
      </c>
      <c r="LG38" s="22">
        <v>3</v>
      </c>
      <c r="LH38" s="22">
        <v>85</v>
      </c>
      <c r="LI38" s="22">
        <v>0</v>
      </c>
      <c r="LJ38" s="22">
        <v>0</v>
      </c>
      <c r="LK38" s="22">
        <v>10</v>
      </c>
      <c r="LL38" s="22">
        <v>44</v>
      </c>
      <c r="LM38" s="22">
        <v>26</v>
      </c>
      <c r="LN38" s="22">
        <v>5</v>
      </c>
      <c r="LO38" s="22">
        <v>0</v>
      </c>
      <c r="LP38" s="22">
        <v>0</v>
      </c>
      <c r="LQ38" s="22">
        <v>0</v>
      </c>
      <c r="LR38" s="22">
        <v>11</v>
      </c>
      <c r="LS38" s="22">
        <v>0</v>
      </c>
      <c r="LT38" s="22">
        <v>0</v>
      </c>
      <c r="LU38" s="22">
        <v>1</v>
      </c>
      <c r="LV38" s="22">
        <v>3</v>
      </c>
      <c r="LW38" s="22">
        <v>6</v>
      </c>
      <c r="LX38" s="22">
        <v>1</v>
      </c>
      <c r="LY38" s="22">
        <v>92.3</v>
      </c>
      <c r="LZ38" s="22">
        <v>11</v>
      </c>
      <c r="MA38" s="22">
        <v>11</v>
      </c>
      <c r="MB38" s="22">
        <v>10</v>
      </c>
      <c r="MC38" s="22">
        <v>10</v>
      </c>
      <c r="MD38" s="22">
        <v>11</v>
      </c>
      <c r="ME38" s="22">
        <v>11</v>
      </c>
      <c r="MF38" s="22">
        <v>11</v>
      </c>
      <c r="MG38" s="22">
        <v>11</v>
      </c>
      <c r="MH38" s="22">
        <v>11</v>
      </c>
      <c r="MI38" s="22">
        <v>11</v>
      </c>
      <c r="MJ38" s="22">
        <v>6</v>
      </c>
      <c r="MK38" s="22">
        <v>6</v>
      </c>
      <c r="ML38" s="22">
        <v>6</v>
      </c>
      <c r="MM38" s="22">
        <v>3</v>
      </c>
      <c r="MN38" s="22">
        <v>11</v>
      </c>
      <c r="MO38" s="22">
        <v>10</v>
      </c>
      <c r="MP38" s="22">
        <v>10</v>
      </c>
      <c r="MQ38" s="22">
        <v>5</v>
      </c>
      <c r="MR38" s="22">
        <v>0</v>
      </c>
      <c r="MS38" s="22">
        <v>11</v>
      </c>
      <c r="MT38" s="22">
        <v>1</v>
      </c>
      <c r="MU38" s="22">
        <v>6</v>
      </c>
      <c r="MV38" s="22">
        <v>7</v>
      </c>
      <c r="MW38" s="22">
        <v>0</v>
      </c>
      <c r="MX38" s="22">
        <v>11</v>
      </c>
      <c r="MY38" s="22">
        <v>7</v>
      </c>
      <c r="MZ38" s="22">
        <v>3</v>
      </c>
      <c r="NA38" s="22">
        <v>1</v>
      </c>
      <c r="NB38" s="22">
        <v>0</v>
      </c>
      <c r="NC38" s="22">
        <v>11</v>
      </c>
      <c r="ND38" s="22">
        <v>4</v>
      </c>
      <c r="NE38" s="22">
        <v>7</v>
      </c>
      <c r="NF38" s="22">
        <v>0</v>
      </c>
      <c r="NG38" s="22">
        <v>0</v>
      </c>
      <c r="NH38" s="22">
        <v>11</v>
      </c>
      <c r="NI38" s="22">
        <v>11</v>
      </c>
      <c r="NJ38" s="22">
        <v>1</v>
      </c>
      <c r="NK38" s="22">
        <v>1</v>
      </c>
      <c r="NL38" s="22">
        <v>0</v>
      </c>
      <c r="NM38" s="22">
        <v>0</v>
      </c>
      <c r="NN38" s="22">
        <v>11</v>
      </c>
      <c r="NO38" s="22">
        <v>10</v>
      </c>
      <c r="NP38" s="22">
        <v>1</v>
      </c>
      <c r="NQ38" s="22">
        <v>0</v>
      </c>
      <c r="NR38" s="22">
        <v>0</v>
      </c>
      <c r="NS38" s="22">
        <v>0</v>
      </c>
      <c r="NT38" s="22">
        <v>0</v>
      </c>
      <c r="NU38" s="22">
        <v>11</v>
      </c>
      <c r="NV38" s="22">
        <v>9</v>
      </c>
      <c r="NW38" s="22">
        <v>2</v>
      </c>
      <c r="NX38" s="22">
        <v>0</v>
      </c>
      <c r="NY38" s="22">
        <v>11</v>
      </c>
      <c r="NZ38" s="22">
        <v>1</v>
      </c>
      <c r="OA38" s="22">
        <v>0</v>
      </c>
      <c r="OB38" s="22">
        <v>1</v>
      </c>
      <c r="OC38" s="22">
        <v>0</v>
      </c>
      <c r="OD38" s="22">
        <v>2</v>
      </c>
      <c r="OE38" s="22">
        <v>7</v>
      </c>
      <c r="OF38" s="22">
        <v>0</v>
      </c>
      <c r="OG38" s="22">
        <v>11</v>
      </c>
      <c r="OH38" s="22">
        <v>2</v>
      </c>
      <c r="OI38" s="22">
        <v>2</v>
      </c>
      <c r="OJ38" s="22">
        <v>1</v>
      </c>
      <c r="OK38" s="22">
        <v>1</v>
      </c>
      <c r="OL38" s="22">
        <v>3</v>
      </c>
      <c r="OM38" s="22">
        <v>2</v>
      </c>
      <c r="ON38" s="22">
        <v>0</v>
      </c>
      <c r="OO38" s="22">
        <v>11</v>
      </c>
      <c r="OP38" s="22">
        <v>3</v>
      </c>
      <c r="OQ38" s="22">
        <v>0</v>
      </c>
      <c r="OR38" s="22">
        <v>2</v>
      </c>
      <c r="OS38" s="22">
        <v>0</v>
      </c>
      <c r="OT38" s="22">
        <v>4</v>
      </c>
      <c r="OU38" s="22">
        <v>2</v>
      </c>
      <c r="OV38" s="22">
        <v>0</v>
      </c>
      <c r="OW38" s="22">
        <v>11</v>
      </c>
      <c r="OX38" s="22">
        <v>9</v>
      </c>
      <c r="OY38" s="22">
        <v>2</v>
      </c>
      <c r="OZ38" s="22">
        <v>0</v>
      </c>
      <c r="PA38" s="22">
        <v>0</v>
      </c>
      <c r="PB38" s="22">
        <v>11</v>
      </c>
      <c r="PC38" s="22">
        <v>9</v>
      </c>
      <c r="PD38" s="22">
        <v>2</v>
      </c>
      <c r="PE38" s="22">
        <v>0</v>
      </c>
      <c r="PF38" s="22">
        <v>0</v>
      </c>
      <c r="PG38" s="22">
        <v>11</v>
      </c>
      <c r="PH38" s="22">
        <v>9</v>
      </c>
      <c r="PI38" s="22">
        <v>2</v>
      </c>
      <c r="PJ38" s="22">
        <v>0</v>
      </c>
      <c r="PK38" s="22">
        <v>0</v>
      </c>
      <c r="PL38" s="22">
        <v>11</v>
      </c>
      <c r="PM38" s="22">
        <v>8</v>
      </c>
      <c r="PN38" s="22">
        <v>3</v>
      </c>
      <c r="PO38" s="22">
        <v>0</v>
      </c>
      <c r="PP38" s="22">
        <v>0</v>
      </c>
      <c r="PQ38" s="22">
        <v>11</v>
      </c>
      <c r="PR38" s="22">
        <v>7</v>
      </c>
      <c r="PS38" s="22">
        <v>4</v>
      </c>
      <c r="PT38" s="22">
        <v>0</v>
      </c>
      <c r="PU38" s="22">
        <v>0</v>
      </c>
      <c r="PV38" s="22">
        <v>11</v>
      </c>
      <c r="PW38" s="22">
        <v>7</v>
      </c>
      <c r="PX38" s="22">
        <v>4</v>
      </c>
      <c r="PY38" s="22">
        <v>0</v>
      </c>
      <c r="PZ38" s="22">
        <v>0</v>
      </c>
      <c r="QA38" s="22">
        <v>11</v>
      </c>
      <c r="QB38" s="22">
        <v>2</v>
      </c>
      <c r="QC38" s="22">
        <v>4</v>
      </c>
      <c r="QD38" s="22">
        <v>5</v>
      </c>
      <c r="QE38" s="22">
        <v>0</v>
      </c>
      <c r="QF38" s="22">
        <v>11</v>
      </c>
      <c r="QG38" s="22">
        <v>7</v>
      </c>
      <c r="QH38" s="22">
        <v>4</v>
      </c>
      <c r="QI38" s="22">
        <v>0</v>
      </c>
      <c r="QJ38" s="22">
        <v>0</v>
      </c>
      <c r="QK38" s="22">
        <v>11</v>
      </c>
      <c r="QL38" s="22">
        <v>5</v>
      </c>
      <c r="QM38" s="22">
        <v>6</v>
      </c>
      <c r="QN38" s="22">
        <v>0</v>
      </c>
      <c r="QO38" s="22">
        <v>0</v>
      </c>
      <c r="QP38" s="22">
        <v>11</v>
      </c>
      <c r="QQ38" s="22">
        <v>8</v>
      </c>
      <c r="QR38" s="22">
        <v>2</v>
      </c>
      <c r="QS38" s="22">
        <v>1</v>
      </c>
      <c r="QT38" s="22">
        <v>0</v>
      </c>
      <c r="QU38" s="22">
        <v>11</v>
      </c>
      <c r="QV38" s="22">
        <v>4</v>
      </c>
      <c r="QW38" s="22">
        <v>6</v>
      </c>
      <c r="QX38" s="22">
        <v>1</v>
      </c>
      <c r="QY38" s="22">
        <v>0</v>
      </c>
      <c r="QZ38" s="22">
        <v>11</v>
      </c>
      <c r="RA38" s="22">
        <v>2</v>
      </c>
      <c r="RB38" s="22">
        <v>3</v>
      </c>
      <c r="RC38" s="22">
        <v>2</v>
      </c>
      <c r="RD38" s="22">
        <v>1</v>
      </c>
      <c r="RE38" s="22">
        <v>2</v>
      </c>
      <c r="RF38" s="22">
        <v>0</v>
      </c>
      <c r="RG38" s="22">
        <v>1</v>
      </c>
      <c r="RH38" s="22">
        <v>11</v>
      </c>
      <c r="RI38" s="22">
        <v>2</v>
      </c>
      <c r="RJ38" s="22">
        <v>1</v>
      </c>
      <c r="RK38" s="22">
        <v>1</v>
      </c>
      <c r="RL38" s="22">
        <v>0</v>
      </c>
      <c r="RM38" s="22">
        <v>6</v>
      </c>
      <c r="RN38" s="22">
        <v>1</v>
      </c>
      <c r="RO38" s="22">
        <v>74.2</v>
      </c>
      <c r="RP38" s="22">
        <v>11</v>
      </c>
      <c r="RQ38" s="22">
        <v>5</v>
      </c>
      <c r="RR38" s="22">
        <v>1</v>
      </c>
      <c r="RS38" s="22">
        <v>5</v>
      </c>
      <c r="RT38" s="22">
        <v>6</v>
      </c>
      <c r="RU38" s="22">
        <v>4</v>
      </c>
      <c r="RV38" s="22">
        <v>5</v>
      </c>
      <c r="RW38" s="22">
        <v>1</v>
      </c>
      <c r="RX38" s="22">
        <v>0</v>
      </c>
    </row>
  </sheetData>
  <mergeCells count="5">
    <mergeCell ref="D6:J12"/>
    <mergeCell ref="L13:Q17"/>
    <mergeCell ref="AK13:AQ17"/>
    <mergeCell ref="BC13:BJ17"/>
    <mergeCell ref="EU13:EY17"/>
  </mergeCells>
  <phoneticPr fontId="1"/>
  <conditionalFormatting sqref="D13:J19 L6:Q12 S6:Z19 AC6:AH19 AK6:AP12 AS6:AZ19 BC6:BJ12 BM6:BQ19 BT6:BX19 CA6:CE19 CH6:CL19 CO6:CU19 CX6:DE19 DH6:DS19 DU6:EA19 ED6:EJ19 EM6:EO19 EQ6:ES19 EU6:EY12 FA6:FF19 FH6:FP19 FR6:FY19 GB6:GH19 GK6:GQ19 GT6:GZ19 HC6:HH19 HK6:HP19 HS6:HZ19 IC6:IH19 IK6:IR19 IU6:IW19 IY6:JF19 JI6:JM19 JP6:JS19 JU6:JW19 JY6:KF19 KI6:KM19 KP6:KS19 KU6:LG19 LI6:LQ19 LS6:LX19 MA6:MR19 MT6:MW19 MY6:NB19 ND6:NG19 NI6:NM19 NO6:NT19 NV6:NX19 NZ6:OF19 OH6:ON19 OP6:OV19 OX6:PA19 PC6:PF19 PH6:PK19 PM6:PP19 PR6:PU19 PW6:PZ19 QB6:QE19 QG6:QJ19 QL6:QO19 QQ6:QT19 QV6:QY19 RA6:RG19 RI6:RN19 RQ6:RX19 D6 EU18:EY19 EU13 L18:Q19 L13 AK18:AP19 AK13 BC18:BJ19 BC13">
    <cfRule type="colorScale" priority="2">
      <colorScale>
        <cfvo type="num" val="0"/>
        <cfvo type="num" val="100"/>
        <color rgb="FFFFFFFF"/>
        <color rgb="FFFEB087"/>
      </colorScale>
    </cfRule>
  </conditionalFormatting>
  <conditionalFormatting sqref="D5:J5 L5:Q12 S5:Z19 AC5:AH19 AK5:AP12 AS5:AZ19 BC5:BJ12 BM5:BQ19 BT5:BX19 CA5:CE19 CH5:CL19 CO5:CU19 CX5:DE19 DH5:DS19 DU5:EA19 ED5:EJ19 EM5:EO19 EQ5:ES19 EU5:EY12 FA5:FF19 FH5:FP19 FR5:FY19 GB5:GH19 GK5:GQ19 GT5:GZ19 HC5:HH19 HK5:HP19 HS5:HZ19 IC5:IH19 IK5:IR19 IU5:IW19 IY5:JF19 JI5:JM19 JP5:JS19 JU5:JW19 JY5:KF19 KI5:KM19 KP5:KS19 KU5:LG19 LI5:LQ19 LS5:LX19 MA5:MR19 MT5:MW19 MY5:NB19 ND5:NG19 NI5:NM19 NO5:NT19 NV5:NX19 NZ5:OF19 OH5:ON19 OP5:OV19 OX5:PA19 PC5:PF19 PH5:PK19 PM5:PP19 PR5:PU19 PW5:PZ19 QB5:QE19 QG5:QJ19 QL5:QO19 QQ5:QT19 QV5:QY19 RA5:RG19 RI5:RN19 RQ5:RX19 D13:J19 D6 EU18:EY19 EU13 L18:Q19 L13 AK18:AP19 AK13 BC18:BJ19 BC13">
    <cfRule type="colorScale" priority="1">
      <colorScale>
        <cfvo type="num" val="0"/>
        <cfvo type="num" val="100"/>
        <color rgb="FFFFFFFF"/>
        <color rgb="FFFEB087"/>
      </colorScale>
    </cfRule>
  </conditionalFormatting>
  <pageMargins left="0.39370078740157483" right="0.39370078740157483" top="0.59055118110236227" bottom="0.39370078740157483" header="0.31496062992125984" footer="0.19685039370078741"/>
  <pageSetup paperSize="9" scale="56" orientation="portrait" horizontalDpi="200" verticalDpi="200" r:id="rId1"/>
  <headerFooter alignWithMargins="0"/>
  <colBreaks count="64" manualBreakCount="64">
    <brk id="10" max="1048575" man="1"/>
    <brk id="17" max="1048575" man="1"/>
    <brk id="27" max="1048575" man="1"/>
    <brk id="35" max="1048575" man="1"/>
    <brk id="43" max="1048575" man="1"/>
    <brk id="53" max="1048575" man="1"/>
    <brk id="63" max="1048575" man="1"/>
    <brk id="70" max="1048575" man="1"/>
    <brk id="77" max="1048575" man="1"/>
    <brk id="84" max="1048575" man="1"/>
    <brk id="91" max="1048575" man="1"/>
    <brk id="100" max="1048575" man="1"/>
    <brk id="110" max="1048575" man="1"/>
    <brk id="123" max="1048575" man="1"/>
    <brk id="132" max="1048575" man="1"/>
    <brk id="141" max="1048575" man="1"/>
    <brk id="145" max="1048575" man="1"/>
    <brk id="149" max="1048575" man="1"/>
    <brk id="155" max="1048575" man="1"/>
    <brk id="162" max="1048575" man="1"/>
    <brk id="172" max="1048575" man="1"/>
    <brk id="182" max="1048575" man="1"/>
    <brk id="191" max="1048575" man="1"/>
    <brk id="200" max="1048575" man="1"/>
    <brk id="209" max="1048575" man="1"/>
    <brk id="217" max="1048575" man="1"/>
    <brk id="225" max="1048575" man="1"/>
    <brk id="235" max="1048575" man="1"/>
    <brk id="243" max="1048575" man="1"/>
    <brk id="257" max="1048575" man="1"/>
    <brk id="267" max="1048575" man="1"/>
    <brk id="253" max="1048575" man="1"/>
    <brk id="274" max="1048575" man="1"/>
    <brk id="279" max="1048575" man="1"/>
    <brk id="283" max="1048575" man="1"/>
    <brk id="293" max="1048575" man="1"/>
    <brk id="300" max="1048575" man="1"/>
    <brk id="305" max="1048575" man="1"/>
    <brk id="319" max="1048575" man="1"/>
    <brk id="329" max="1048575" man="1"/>
    <brk id="337" max="1048575" man="1"/>
    <brk id="356" max="1048575" man="1"/>
    <brk id="361" max="1048575" man="1"/>
    <brk id="366" max="1048575" man="1"/>
    <brk id="371" max="1048575" man="1"/>
    <brk id="377" max="1048575" man="1"/>
    <brk id="384" max="1048575" man="1"/>
    <brk id="388" max="1048575" man="1"/>
    <brk id="396" max="1048575" man="1"/>
    <brk id="404" max="1048575" man="1"/>
    <brk id="412" max="1048575" man="1"/>
    <brk id="417" max="1048575" man="1"/>
    <brk id="422" max="1048575" man="1"/>
    <brk id="427" max="1048575" man="1"/>
    <brk id="432" max="1048575" man="1"/>
    <brk id="437" max="1048575" man="1"/>
    <brk id="442" max="1048575" man="1"/>
    <brk id="447" max="1048575" man="1"/>
    <brk id="452" max="1048575" man="1"/>
    <brk id="457" max="1048575" man="1"/>
    <brk id="462" max="1048575" man="1"/>
    <brk id="467" max="1048575" man="1"/>
    <brk id="475" max="1048575" man="1"/>
    <brk id="483"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F59E8A-29A9-4735-9428-7E2BC2D4641B}">
  <dimension ref="A1:H50"/>
  <sheetViews>
    <sheetView showGridLines="0" zoomScale="160" zoomScaleNormal="160" workbookViewId="0">
      <pane xSplit="2" ySplit="5" topLeftCell="C6" activePane="bottomRight" state="frozenSplit"/>
      <selection pane="topRight"/>
      <selection pane="bottomLeft"/>
      <selection pane="bottomRight"/>
    </sheetView>
  </sheetViews>
  <sheetFormatPr defaultColWidth="8" defaultRowHeight="15" customHeight="1" outlineLevelRow="2" x14ac:dyDescent="0.15"/>
  <cols>
    <col min="1" max="1" width="17.88671875" style="1" customWidth="1"/>
    <col min="2" max="2" width="23" style="1" customWidth="1"/>
    <col min="3" max="8" width="8.109375" style="1" customWidth="1"/>
    <col min="9" max="16384" width="8" style="1"/>
  </cols>
  <sheetData>
    <row r="1" spans="1:8" ht="15" customHeight="1" x14ac:dyDescent="0.15">
      <c r="C1" s="1" t="s">
        <v>475</v>
      </c>
    </row>
    <row r="3" spans="1:8" s="13" customFormat="1" ht="45.6" customHeight="1" x14ac:dyDescent="0.15">
      <c r="A3" s="11"/>
      <c r="B3" s="12"/>
      <c r="C3" s="15" t="s">
        <v>1</v>
      </c>
      <c r="D3" s="65" t="s">
        <v>369</v>
      </c>
      <c r="E3" s="65" t="s">
        <v>370</v>
      </c>
      <c r="F3" s="65" t="s">
        <v>371</v>
      </c>
      <c r="G3" s="65" t="s">
        <v>372</v>
      </c>
      <c r="H3" s="66" t="s">
        <v>2</v>
      </c>
    </row>
    <row r="4" spans="1:8" ht="15" customHeight="1" x14ac:dyDescent="0.15">
      <c r="A4" s="9" t="s">
        <v>0</v>
      </c>
      <c r="B4" s="10"/>
      <c r="C4" s="16">
        <f>C29</f>
        <v>104</v>
      </c>
      <c r="D4" s="16">
        <f t="shared" ref="D4:H4" si="0">D29</f>
        <v>64</v>
      </c>
      <c r="E4" s="16">
        <f t="shared" si="0"/>
        <v>15</v>
      </c>
      <c r="F4" s="16">
        <f t="shared" si="0"/>
        <v>17</v>
      </c>
      <c r="G4" s="16">
        <f t="shared" si="0"/>
        <v>7</v>
      </c>
      <c r="H4" s="16">
        <f t="shared" si="0"/>
        <v>1</v>
      </c>
    </row>
    <row r="5" spans="1:8" ht="15" customHeight="1" x14ac:dyDescent="0.15">
      <c r="A5" s="4"/>
      <c r="B5" s="5"/>
      <c r="C5" s="23">
        <f>IF(SUM(D5:H5)&gt;100,"－",SUM(D5:H5))</f>
        <v>100.00000000000001</v>
      </c>
      <c r="D5" s="19">
        <f>D4/$C4*100</f>
        <v>61.53846153846154</v>
      </c>
      <c r="E5" s="19">
        <f t="shared" ref="E5:H5" si="1">E4/$C4*100</f>
        <v>14.423076923076922</v>
      </c>
      <c r="F5" s="19">
        <f t="shared" si="1"/>
        <v>16.346153846153847</v>
      </c>
      <c r="G5" s="19">
        <f t="shared" si="1"/>
        <v>6.7307692307692308</v>
      </c>
      <c r="H5" s="19">
        <f t="shared" si="1"/>
        <v>0.96153846153846156</v>
      </c>
    </row>
    <row r="6" spans="1:8" ht="15" customHeight="1" outlineLevel="2" x14ac:dyDescent="0.15">
      <c r="A6" s="3" t="s">
        <v>35</v>
      </c>
      <c r="B6" s="7" t="s">
        <v>36</v>
      </c>
      <c r="C6" s="16">
        <f>C31</f>
        <v>29</v>
      </c>
      <c r="D6" s="20">
        <f>IF($C6=0,0,D31/$C6*100)</f>
        <v>55.172413793103445</v>
      </c>
      <c r="E6" s="20">
        <f t="shared" ref="E6:H6" si="2">IF($C6=0,0,E31/$C6*100)</f>
        <v>6.8965517241379306</v>
      </c>
      <c r="F6" s="20">
        <f t="shared" si="2"/>
        <v>27.586206896551722</v>
      </c>
      <c r="G6" s="20">
        <f t="shared" si="2"/>
        <v>10.344827586206897</v>
      </c>
      <c r="H6" s="20">
        <f t="shared" si="2"/>
        <v>0</v>
      </c>
    </row>
    <row r="7" spans="1:8" ht="15" customHeight="1" outlineLevel="2" x14ac:dyDescent="0.15">
      <c r="A7" s="3" t="s">
        <v>72</v>
      </c>
      <c r="B7" s="7" t="s">
        <v>37</v>
      </c>
      <c r="C7" s="17">
        <f t="shared" ref="C7:C25" si="3">C32</f>
        <v>21</v>
      </c>
      <c r="D7" s="21">
        <f t="shared" ref="D7:H22" si="4">IF($C7=0,0,D32/$C7*100)</f>
        <v>61.904761904761905</v>
      </c>
      <c r="E7" s="21">
        <f t="shared" si="4"/>
        <v>9.5238095238095237</v>
      </c>
      <c r="F7" s="21">
        <f t="shared" si="4"/>
        <v>14.285714285714285</v>
      </c>
      <c r="G7" s="21">
        <f t="shared" si="4"/>
        <v>14.285714285714285</v>
      </c>
      <c r="H7" s="21">
        <f t="shared" si="4"/>
        <v>0</v>
      </c>
    </row>
    <row r="8" spans="1:8" ht="15" customHeight="1" outlineLevel="2" x14ac:dyDescent="0.15">
      <c r="A8" s="3" t="s">
        <v>73</v>
      </c>
      <c r="B8" s="7" t="s">
        <v>38</v>
      </c>
      <c r="C8" s="17">
        <f t="shared" si="3"/>
        <v>18</v>
      </c>
      <c r="D8" s="21">
        <f t="shared" si="4"/>
        <v>83.333333333333343</v>
      </c>
      <c r="E8" s="21">
        <f t="shared" si="4"/>
        <v>11.111111111111111</v>
      </c>
      <c r="F8" s="21">
        <f t="shared" si="4"/>
        <v>5.5555555555555554</v>
      </c>
      <c r="G8" s="21">
        <f t="shared" si="4"/>
        <v>0</v>
      </c>
      <c r="H8" s="21">
        <f t="shared" si="4"/>
        <v>0</v>
      </c>
    </row>
    <row r="9" spans="1:8" ht="15" customHeight="1" outlineLevel="2" x14ac:dyDescent="0.15">
      <c r="A9" s="3"/>
      <c r="B9" s="7" t="s">
        <v>39</v>
      </c>
      <c r="C9" s="17">
        <f t="shared" si="3"/>
        <v>43</v>
      </c>
      <c r="D9" s="21">
        <f t="shared" si="4"/>
        <v>58.139534883720934</v>
      </c>
      <c r="E9" s="21">
        <f t="shared" si="4"/>
        <v>16.279069767441861</v>
      </c>
      <c r="F9" s="21">
        <f t="shared" si="4"/>
        <v>13.953488372093023</v>
      </c>
      <c r="G9" s="21">
        <f t="shared" si="4"/>
        <v>9.3023255813953494</v>
      </c>
      <c r="H9" s="21">
        <f t="shared" si="4"/>
        <v>2.3255813953488373</v>
      </c>
    </row>
    <row r="10" spans="1:8" ht="15" customHeight="1" outlineLevel="2" x14ac:dyDescent="0.15">
      <c r="A10" s="3"/>
      <c r="B10" s="7" t="s">
        <v>40</v>
      </c>
      <c r="C10" s="17">
        <f t="shared" si="3"/>
        <v>19</v>
      </c>
      <c r="D10" s="21">
        <f t="shared" si="4"/>
        <v>68.421052631578945</v>
      </c>
      <c r="E10" s="21">
        <f t="shared" si="4"/>
        <v>26.315789473684209</v>
      </c>
      <c r="F10" s="21">
        <f t="shared" si="4"/>
        <v>5.2631578947368416</v>
      </c>
      <c r="G10" s="21">
        <f t="shared" si="4"/>
        <v>0</v>
      </c>
      <c r="H10" s="21">
        <f t="shared" si="4"/>
        <v>0</v>
      </c>
    </row>
    <row r="11" spans="1:8" ht="15" customHeight="1" outlineLevel="2" x14ac:dyDescent="0.15">
      <c r="A11" s="4"/>
      <c r="B11" s="8" t="s">
        <v>2</v>
      </c>
      <c r="C11" s="7">
        <f t="shared" si="3"/>
        <v>5</v>
      </c>
      <c r="D11" s="21">
        <f t="shared" si="4"/>
        <v>60</v>
      </c>
      <c r="E11" s="21">
        <f t="shared" si="4"/>
        <v>0</v>
      </c>
      <c r="F11" s="21">
        <f t="shared" si="4"/>
        <v>20</v>
      </c>
      <c r="G11" s="21">
        <f t="shared" si="4"/>
        <v>20</v>
      </c>
      <c r="H11" s="21">
        <f t="shared" si="4"/>
        <v>0</v>
      </c>
    </row>
    <row r="12" spans="1:8" ht="15" customHeight="1" outlineLevel="1" x14ac:dyDescent="0.15">
      <c r="A12" s="3" t="s">
        <v>49</v>
      </c>
      <c r="B12" s="7" t="s">
        <v>4</v>
      </c>
      <c r="C12" s="6">
        <f t="shared" si="3"/>
        <v>81</v>
      </c>
      <c r="D12" s="20">
        <f t="shared" si="4"/>
        <v>61.728395061728392</v>
      </c>
      <c r="E12" s="20">
        <f t="shared" si="4"/>
        <v>13.580246913580247</v>
      </c>
      <c r="F12" s="20">
        <f t="shared" si="4"/>
        <v>14.814814814814813</v>
      </c>
      <c r="G12" s="20">
        <f t="shared" si="4"/>
        <v>8.6419753086419746</v>
      </c>
      <c r="H12" s="20">
        <f t="shared" si="4"/>
        <v>1.2345679012345678</v>
      </c>
    </row>
    <row r="13" spans="1:8" ht="15" customHeight="1" outlineLevel="1" x14ac:dyDescent="0.15">
      <c r="A13" s="3" t="s">
        <v>74</v>
      </c>
      <c r="B13" s="7" t="s">
        <v>5</v>
      </c>
      <c r="C13" s="7">
        <f t="shared" si="3"/>
        <v>7</v>
      </c>
      <c r="D13" s="21">
        <f t="shared" si="4"/>
        <v>42.857142857142854</v>
      </c>
      <c r="E13" s="21">
        <f t="shared" si="4"/>
        <v>42.857142857142854</v>
      </c>
      <c r="F13" s="21">
        <f t="shared" si="4"/>
        <v>14.285714285714285</v>
      </c>
      <c r="G13" s="21">
        <f t="shared" si="4"/>
        <v>0</v>
      </c>
      <c r="H13" s="21">
        <f t="shared" si="4"/>
        <v>0</v>
      </c>
    </row>
    <row r="14" spans="1:8" ht="15" customHeight="1" outlineLevel="1" x14ac:dyDescent="0.15">
      <c r="A14" s="3" t="s">
        <v>75</v>
      </c>
      <c r="B14" s="7" t="s">
        <v>6</v>
      </c>
      <c r="C14" s="7">
        <f t="shared" si="3"/>
        <v>6</v>
      </c>
      <c r="D14" s="21">
        <f t="shared" si="4"/>
        <v>100</v>
      </c>
      <c r="E14" s="21">
        <f t="shared" si="4"/>
        <v>0</v>
      </c>
      <c r="F14" s="21">
        <f t="shared" si="4"/>
        <v>0</v>
      </c>
      <c r="G14" s="21">
        <f t="shared" si="4"/>
        <v>0</v>
      </c>
      <c r="H14" s="21">
        <f t="shared" si="4"/>
        <v>0</v>
      </c>
    </row>
    <row r="15" spans="1:8" ht="15" customHeight="1" outlineLevel="1" x14ac:dyDescent="0.15">
      <c r="A15" s="3"/>
      <c r="B15" s="7" t="s">
        <v>7</v>
      </c>
      <c r="C15" s="7">
        <f t="shared" si="3"/>
        <v>2</v>
      </c>
      <c r="D15" s="21">
        <f t="shared" si="4"/>
        <v>100</v>
      </c>
      <c r="E15" s="21">
        <f t="shared" si="4"/>
        <v>0</v>
      </c>
      <c r="F15" s="21">
        <f t="shared" si="4"/>
        <v>0</v>
      </c>
      <c r="G15" s="21">
        <f t="shared" si="4"/>
        <v>0</v>
      </c>
      <c r="H15" s="21">
        <f t="shared" si="4"/>
        <v>0</v>
      </c>
    </row>
    <row r="16" spans="1:8" ht="15" customHeight="1" outlineLevel="1" x14ac:dyDescent="0.15">
      <c r="A16" s="3"/>
      <c r="B16" s="7" t="s">
        <v>8</v>
      </c>
      <c r="C16" s="7">
        <f t="shared" si="3"/>
        <v>4</v>
      </c>
      <c r="D16" s="21">
        <f t="shared" si="4"/>
        <v>0</v>
      </c>
      <c r="E16" s="21">
        <f t="shared" si="4"/>
        <v>25</v>
      </c>
      <c r="F16" s="21">
        <f t="shared" si="4"/>
        <v>75</v>
      </c>
      <c r="G16" s="21">
        <f t="shared" si="4"/>
        <v>0</v>
      </c>
      <c r="H16" s="21">
        <f t="shared" si="4"/>
        <v>0</v>
      </c>
    </row>
    <row r="17" spans="1:8" ht="15" customHeight="1" outlineLevel="1" x14ac:dyDescent="0.15">
      <c r="A17" s="4"/>
      <c r="B17" s="8" t="s">
        <v>2</v>
      </c>
      <c r="C17" s="8">
        <f t="shared" si="3"/>
        <v>4</v>
      </c>
      <c r="D17" s="19">
        <f t="shared" si="4"/>
        <v>75</v>
      </c>
      <c r="E17" s="19">
        <f t="shared" si="4"/>
        <v>0</v>
      </c>
      <c r="F17" s="19">
        <f t="shared" si="4"/>
        <v>25</v>
      </c>
      <c r="G17" s="19">
        <f t="shared" si="4"/>
        <v>0</v>
      </c>
      <c r="H17" s="19">
        <f t="shared" si="4"/>
        <v>0</v>
      </c>
    </row>
    <row r="18" spans="1:8" ht="15" customHeight="1" x14ac:dyDescent="0.15">
      <c r="A18" s="3" t="s">
        <v>41</v>
      </c>
      <c r="B18" s="7" t="s">
        <v>42</v>
      </c>
      <c r="C18" s="7">
        <f t="shared" si="3"/>
        <v>19</v>
      </c>
      <c r="D18" s="21">
        <f t="shared" si="4"/>
        <v>42.105263157894733</v>
      </c>
      <c r="E18" s="21">
        <f t="shared" si="4"/>
        <v>10.526315789473683</v>
      </c>
      <c r="F18" s="21">
        <f t="shared" si="4"/>
        <v>31.578947368421051</v>
      </c>
      <c r="G18" s="21">
        <f t="shared" si="4"/>
        <v>15.789473684210526</v>
      </c>
      <c r="H18" s="21">
        <f t="shared" si="4"/>
        <v>0</v>
      </c>
    </row>
    <row r="19" spans="1:8" ht="15" customHeight="1" x14ac:dyDescent="0.15">
      <c r="A19" s="3" t="s">
        <v>76</v>
      </c>
      <c r="B19" s="7" t="s">
        <v>43</v>
      </c>
      <c r="C19" s="7">
        <f t="shared" si="3"/>
        <v>21</v>
      </c>
      <c r="D19" s="21">
        <f t="shared" si="4"/>
        <v>66.666666666666657</v>
      </c>
      <c r="E19" s="21">
        <f t="shared" si="4"/>
        <v>9.5238095238095237</v>
      </c>
      <c r="F19" s="21">
        <f t="shared" si="4"/>
        <v>14.285714285714285</v>
      </c>
      <c r="G19" s="21">
        <f t="shared" si="4"/>
        <v>4.7619047619047619</v>
      </c>
      <c r="H19" s="21">
        <f t="shared" si="4"/>
        <v>4.7619047619047619</v>
      </c>
    </row>
    <row r="20" spans="1:8" ht="15" customHeight="1" x14ac:dyDescent="0.15">
      <c r="A20" s="3" t="s">
        <v>77</v>
      </c>
      <c r="B20" s="7" t="s">
        <v>44</v>
      </c>
      <c r="C20" s="7">
        <f t="shared" si="3"/>
        <v>17</v>
      </c>
      <c r="D20" s="21">
        <f t="shared" si="4"/>
        <v>64.705882352941174</v>
      </c>
      <c r="E20" s="21">
        <f t="shared" si="4"/>
        <v>23.52941176470588</v>
      </c>
      <c r="F20" s="21">
        <f t="shared" si="4"/>
        <v>5.8823529411764701</v>
      </c>
      <c r="G20" s="21">
        <f t="shared" si="4"/>
        <v>5.8823529411764701</v>
      </c>
      <c r="H20" s="21">
        <f t="shared" si="4"/>
        <v>0</v>
      </c>
    </row>
    <row r="21" spans="1:8" ht="15" customHeight="1" x14ac:dyDescent="0.15">
      <c r="A21" s="3"/>
      <c r="B21" s="7" t="s">
        <v>45</v>
      </c>
      <c r="C21" s="7">
        <f t="shared" si="3"/>
        <v>12</v>
      </c>
      <c r="D21" s="21">
        <f t="shared" si="4"/>
        <v>91.666666666666657</v>
      </c>
      <c r="E21" s="21">
        <f t="shared" si="4"/>
        <v>8.3333333333333321</v>
      </c>
      <c r="F21" s="21">
        <f t="shared" si="4"/>
        <v>0</v>
      </c>
      <c r="G21" s="21">
        <f t="shared" si="4"/>
        <v>0</v>
      </c>
      <c r="H21" s="21">
        <f t="shared" si="4"/>
        <v>0</v>
      </c>
    </row>
    <row r="22" spans="1:8" ht="15" customHeight="1" x14ac:dyDescent="0.15">
      <c r="A22" s="3"/>
      <c r="B22" s="7" t="s">
        <v>46</v>
      </c>
      <c r="C22" s="7">
        <f t="shared" si="3"/>
        <v>11</v>
      </c>
      <c r="D22" s="21">
        <f t="shared" si="4"/>
        <v>54.54545454545454</v>
      </c>
      <c r="E22" s="21">
        <f t="shared" si="4"/>
        <v>27.27272727272727</v>
      </c>
      <c r="F22" s="21">
        <f t="shared" si="4"/>
        <v>18.181818181818183</v>
      </c>
      <c r="G22" s="21">
        <f t="shared" si="4"/>
        <v>0</v>
      </c>
      <c r="H22" s="21">
        <f t="shared" si="4"/>
        <v>0</v>
      </c>
    </row>
    <row r="23" spans="1:8" ht="15" customHeight="1" x14ac:dyDescent="0.15">
      <c r="A23" s="3"/>
      <c r="B23" s="7" t="s">
        <v>47</v>
      </c>
      <c r="C23" s="7">
        <f t="shared" si="3"/>
        <v>9</v>
      </c>
      <c r="D23" s="21">
        <f t="shared" ref="D23:H25" si="5">IF($C23=0,0,D48/$C23*100)</f>
        <v>66.666666666666657</v>
      </c>
      <c r="E23" s="21">
        <f t="shared" si="5"/>
        <v>11.111111111111111</v>
      </c>
      <c r="F23" s="21">
        <f t="shared" si="5"/>
        <v>22.222222222222221</v>
      </c>
      <c r="G23" s="21">
        <f t="shared" si="5"/>
        <v>0</v>
      </c>
      <c r="H23" s="21">
        <f t="shared" si="5"/>
        <v>0</v>
      </c>
    </row>
    <row r="24" spans="1:8" ht="15" customHeight="1" x14ac:dyDescent="0.15">
      <c r="A24" s="3"/>
      <c r="B24" s="7" t="s">
        <v>48</v>
      </c>
      <c r="C24" s="7">
        <f t="shared" si="3"/>
        <v>6</v>
      </c>
      <c r="D24" s="21">
        <f t="shared" si="5"/>
        <v>66.666666666666657</v>
      </c>
      <c r="E24" s="21">
        <f t="shared" si="5"/>
        <v>0</v>
      </c>
      <c r="F24" s="21">
        <f t="shared" si="5"/>
        <v>33.333333333333329</v>
      </c>
      <c r="G24" s="21">
        <f t="shared" si="5"/>
        <v>0</v>
      </c>
      <c r="H24" s="21">
        <f t="shared" si="5"/>
        <v>0</v>
      </c>
    </row>
    <row r="25" spans="1:8" ht="15" customHeight="1" x14ac:dyDescent="0.15">
      <c r="A25" s="4"/>
      <c r="B25" s="8" t="s">
        <v>27</v>
      </c>
      <c r="C25" s="8">
        <f t="shared" si="3"/>
        <v>9</v>
      </c>
      <c r="D25" s="19">
        <f t="shared" si="5"/>
        <v>44.444444444444443</v>
      </c>
      <c r="E25" s="19">
        <f t="shared" si="5"/>
        <v>22.222222222222221</v>
      </c>
      <c r="F25" s="19">
        <f t="shared" si="5"/>
        <v>11.111111111111111</v>
      </c>
      <c r="G25" s="19">
        <f t="shared" si="5"/>
        <v>22.222222222222221</v>
      </c>
      <c r="H25" s="19">
        <f t="shared" si="5"/>
        <v>0</v>
      </c>
    </row>
    <row r="28" spans="1:8" ht="49.8" customHeight="1" x14ac:dyDescent="0.15">
      <c r="A28" s="11"/>
      <c r="B28" s="12"/>
      <c r="C28" s="66" t="s">
        <v>1</v>
      </c>
      <c r="D28" s="65" t="s">
        <v>369</v>
      </c>
      <c r="E28" s="65" t="s">
        <v>370</v>
      </c>
      <c r="F28" s="65" t="s">
        <v>371</v>
      </c>
      <c r="G28" s="65" t="s">
        <v>372</v>
      </c>
      <c r="H28" s="66" t="s">
        <v>2</v>
      </c>
    </row>
    <row r="29" spans="1:8" ht="15" customHeight="1" x14ac:dyDescent="0.15">
      <c r="A29" s="9" t="s">
        <v>0</v>
      </c>
      <c r="B29" s="10"/>
      <c r="C29" s="1">
        <v>104</v>
      </c>
      <c r="D29" s="22">
        <v>64</v>
      </c>
      <c r="E29" s="22">
        <v>15</v>
      </c>
      <c r="F29" s="22">
        <v>17</v>
      </c>
      <c r="G29" s="22">
        <v>7</v>
      </c>
      <c r="H29" s="22">
        <v>1</v>
      </c>
    </row>
    <row r="30" spans="1:8" ht="15" customHeight="1" x14ac:dyDescent="0.15">
      <c r="A30" s="4"/>
      <c r="B30" s="5"/>
    </row>
    <row r="31" spans="1:8" ht="15" customHeight="1" x14ac:dyDescent="0.15">
      <c r="A31" s="3" t="s">
        <v>35</v>
      </c>
      <c r="B31" s="7" t="s">
        <v>36</v>
      </c>
      <c r="C31" s="22">
        <v>29</v>
      </c>
      <c r="D31" s="22">
        <v>16</v>
      </c>
      <c r="E31" s="22">
        <v>2</v>
      </c>
      <c r="F31" s="22">
        <v>8</v>
      </c>
      <c r="G31" s="22">
        <v>3</v>
      </c>
      <c r="H31" s="22">
        <v>0</v>
      </c>
    </row>
    <row r="32" spans="1:8" ht="15" customHeight="1" x14ac:dyDescent="0.15">
      <c r="A32" s="3" t="s">
        <v>72</v>
      </c>
      <c r="B32" s="7" t="s">
        <v>37</v>
      </c>
      <c r="C32" s="22">
        <v>21</v>
      </c>
      <c r="D32" s="22">
        <v>13</v>
      </c>
      <c r="E32" s="22">
        <v>2</v>
      </c>
      <c r="F32" s="22">
        <v>3</v>
      </c>
      <c r="G32" s="22">
        <v>3</v>
      </c>
      <c r="H32" s="22">
        <v>0</v>
      </c>
    </row>
    <row r="33" spans="1:8" ht="15" customHeight="1" x14ac:dyDescent="0.15">
      <c r="A33" s="3" t="s">
        <v>73</v>
      </c>
      <c r="B33" s="7" t="s">
        <v>38</v>
      </c>
      <c r="C33" s="22">
        <v>18</v>
      </c>
      <c r="D33" s="22">
        <v>15</v>
      </c>
      <c r="E33" s="22">
        <v>2</v>
      </c>
      <c r="F33" s="22">
        <v>1</v>
      </c>
      <c r="G33" s="22">
        <v>0</v>
      </c>
      <c r="H33" s="22">
        <v>0</v>
      </c>
    </row>
    <row r="34" spans="1:8" ht="15" customHeight="1" x14ac:dyDescent="0.15">
      <c r="A34" s="3"/>
      <c r="B34" s="7" t="s">
        <v>39</v>
      </c>
      <c r="C34" s="22">
        <v>43</v>
      </c>
      <c r="D34" s="22">
        <v>25</v>
      </c>
      <c r="E34" s="22">
        <v>7</v>
      </c>
      <c r="F34" s="22">
        <v>6</v>
      </c>
      <c r="G34" s="22">
        <v>4</v>
      </c>
      <c r="H34" s="22">
        <v>1</v>
      </c>
    </row>
    <row r="35" spans="1:8" ht="15" customHeight="1" x14ac:dyDescent="0.15">
      <c r="A35" s="3"/>
      <c r="B35" s="7" t="s">
        <v>40</v>
      </c>
      <c r="C35" s="22">
        <v>19</v>
      </c>
      <c r="D35" s="22">
        <v>13</v>
      </c>
      <c r="E35" s="22">
        <v>5</v>
      </c>
      <c r="F35" s="22">
        <v>1</v>
      </c>
      <c r="G35" s="22">
        <v>0</v>
      </c>
      <c r="H35" s="22">
        <v>0</v>
      </c>
    </row>
    <row r="36" spans="1:8" ht="15" customHeight="1" x14ac:dyDescent="0.15">
      <c r="A36" s="4"/>
      <c r="B36" s="8" t="s">
        <v>2</v>
      </c>
      <c r="C36" s="22">
        <v>5</v>
      </c>
      <c r="D36" s="22">
        <v>3</v>
      </c>
      <c r="E36" s="22">
        <v>0</v>
      </c>
      <c r="F36" s="22">
        <v>1</v>
      </c>
      <c r="G36" s="22">
        <v>1</v>
      </c>
      <c r="H36" s="22">
        <v>0</v>
      </c>
    </row>
    <row r="37" spans="1:8" ht="15" customHeight="1" x14ac:dyDescent="0.15">
      <c r="A37" s="3" t="s">
        <v>49</v>
      </c>
      <c r="B37" s="7" t="s">
        <v>4</v>
      </c>
      <c r="C37" s="22">
        <v>81</v>
      </c>
      <c r="D37" s="22">
        <v>50</v>
      </c>
      <c r="E37" s="22">
        <v>11</v>
      </c>
      <c r="F37" s="22">
        <v>12</v>
      </c>
      <c r="G37" s="22">
        <v>7</v>
      </c>
      <c r="H37" s="22">
        <v>1</v>
      </c>
    </row>
    <row r="38" spans="1:8" ht="15" customHeight="1" x14ac:dyDescent="0.15">
      <c r="A38" s="3" t="s">
        <v>74</v>
      </c>
      <c r="B38" s="7" t="s">
        <v>5</v>
      </c>
      <c r="C38" s="22">
        <v>7</v>
      </c>
      <c r="D38" s="22">
        <v>3</v>
      </c>
      <c r="E38" s="22">
        <v>3</v>
      </c>
      <c r="F38" s="22">
        <v>1</v>
      </c>
      <c r="G38" s="22">
        <v>0</v>
      </c>
      <c r="H38" s="22">
        <v>0</v>
      </c>
    </row>
    <row r="39" spans="1:8" ht="15" customHeight="1" x14ac:dyDescent="0.15">
      <c r="A39" s="3" t="s">
        <v>75</v>
      </c>
      <c r="B39" s="7" t="s">
        <v>6</v>
      </c>
      <c r="C39" s="22">
        <v>6</v>
      </c>
      <c r="D39" s="22">
        <v>6</v>
      </c>
      <c r="E39" s="22">
        <v>0</v>
      </c>
      <c r="F39" s="22">
        <v>0</v>
      </c>
      <c r="G39" s="22">
        <v>0</v>
      </c>
      <c r="H39" s="22">
        <v>0</v>
      </c>
    </row>
    <row r="40" spans="1:8" ht="15" customHeight="1" x14ac:dyDescent="0.15">
      <c r="A40" s="3"/>
      <c r="B40" s="7" t="s">
        <v>7</v>
      </c>
      <c r="C40" s="22">
        <v>2</v>
      </c>
      <c r="D40" s="22">
        <v>2</v>
      </c>
      <c r="E40" s="22">
        <v>0</v>
      </c>
      <c r="F40" s="22">
        <v>0</v>
      </c>
      <c r="G40" s="22">
        <v>0</v>
      </c>
      <c r="H40" s="22">
        <v>0</v>
      </c>
    </row>
    <row r="41" spans="1:8" ht="15" customHeight="1" x14ac:dyDescent="0.15">
      <c r="A41" s="3"/>
      <c r="B41" s="7" t="s">
        <v>8</v>
      </c>
      <c r="C41" s="22">
        <v>4</v>
      </c>
      <c r="D41" s="22">
        <v>0</v>
      </c>
      <c r="E41" s="22">
        <v>1</v>
      </c>
      <c r="F41" s="22">
        <v>3</v>
      </c>
      <c r="G41" s="22">
        <v>0</v>
      </c>
      <c r="H41" s="22">
        <v>0</v>
      </c>
    </row>
    <row r="42" spans="1:8" ht="15" customHeight="1" x14ac:dyDescent="0.15">
      <c r="A42" s="4"/>
      <c r="B42" s="8" t="s">
        <v>2</v>
      </c>
      <c r="C42" s="22">
        <v>4</v>
      </c>
      <c r="D42" s="22">
        <v>3</v>
      </c>
      <c r="E42" s="22">
        <v>0</v>
      </c>
      <c r="F42" s="22">
        <v>1</v>
      </c>
      <c r="G42" s="22">
        <v>0</v>
      </c>
      <c r="H42" s="22">
        <v>0</v>
      </c>
    </row>
    <row r="43" spans="1:8" ht="15" customHeight="1" x14ac:dyDescent="0.15">
      <c r="A43" s="3" t="s">
        <v>41</v>
      </c>
      <c r="B43" s="7" t="s">
        <v>42</v>
      </c>
      <c r="C43" s="22">
        <v>19</v>
      </c>
      <c r="D43" s="22">
        <v>8</v>
      </c>
      <c r="E43" s="22">
        <v>2</v>
      </c>
      <c r="F43" s="22">
        <v>6</v>
      </c>
      <c r="G43" s="22">
        <v>3</v>
      </c>
      <c r="H43" s="22">
        <v>0</v>
      </c>
    </row>
    <row r="44" spans="1:8" ht="15" customHeight="1" x14ac:dyDescent="0.15">
      <c r="A44" s="3" t="s">
        <v>76</v>
      </c>
      <c r="B44" s="7" t="s">
        <v>43</v>
      </c>
      <c r="C44" s="22">
        <v>21</v>
      </c>
      <c r="D44" s="22">
        <v>14</v>
      </c>
      <c r="E44" s="22">
        <v>2</v>
      </c>
      <c r="F44" s="22">
        <v>3</v>
      </c>
      <c r="G44" s="22">
        <v>1</v>
      </c>
      <c r="H44" s="22">
        <v>1</v>
      </c>
    </row>
    <row r="45" spans="1:8" ht="15" customHeight="1" x14ac:dyDescent="0.15">
      <c r="A45" s="3" t="s">
        <v>77</v>
      </c>
      <c r="B45" s="7" t="s">
        <v>44</v>
      </c>
      <c r="C45" s="22">
        <v>17</v>
      </c>
      <c r="D45" s="22">
        <v>11</v>
      </c>
      <c r="E45" s="22">
        <v>4</v>
      </c>
      <c r="F45" s="22">
        <v>1</v>
      </c>
      <c r="G45" s="22">
        <v>1</v>
      </c>
      <c r="H45" s="22">
        <v>0</v>
      </c>
    </row>
    <row r="46" spans="1:8" ht="15" customHeight="1" x14ac:dyDescent="0.15">
      <c r="A46" s="3"/>
      <c r="B46" s="7" t="s">
        <v>45</v>
      </c>
      <c r="C46" s="22">
        <v>12</v>
      </c>
      <c r="D46" s="22">
        <v>11</v>
      </c>
      <c r="E46" s="22">
        <v>1</v>
      </c>
      <c r="F46" s="22">
        <v>0</v>
      </c>
      <c r="G46" s="22">
        <v>0</v>
      </c>
      <c r="H46" s="22">
        <v>0</v>
      </c>
    </row>
    <row r="47" spans="1:8" ht="15" customHeight="1" x14ac:dyDescent="0.15">
      <c r="A47" s="3"/>
      <c r="B47" s="7" t="s">
        <v>46</v>
      </c>
      <c r="C47" s="22">
        <v>11</v>
      </c>
      <c r="D47" s="22">
        <v>6</v>
      </c>
      <c r="E47" s="22">
        <v>3</v>
      </c>
      <c r="F47" s="22">
        <v>2</v>
      </c>
      <c r="G47" s="22">
        <v>0</v>
      </c>
      <c r="H47" s="22">
        <v>0</v>
      </c>
    </row>
    <row r="48" spans="1:8" ht="15" customHeight="1" x14ac:dyDescent="0.15">
      <c r="A48" s="3"/>
      <c r="B48" s="7" t="s">
        <v>47</v>
      </c>
      <c r="C48" s="22">
        <v>9</v>
      </c>
      <c r="D48" s="22">
        <v>6</v>
      </c>
      <c r="E48" s="22">
        <v>1</v>
      </c>
      <c r="F48" s="22">
        <v>2</v>
      </c>
      <c r="G48" s="22">
        <v>0</v>
      </c>
      <c r="H48" s="22">
        <v>0</v>
      </c>
    </row>
    <row r="49" spans="1:8" ht="15" customHeight="1" x14ac:dyDescent="0.15">
      <c r="A49" s="3"/>
      <c r="B49" s="7" t="s">
        <v>48</v>
      </c>
      <c r="C49" s="22">
        <v>6</v>
      </c>
      <c r="D49" s="22">
        <v>4</v>
      </c>
      <c r="E49" s="22">
        <v>0</v>
      </c>
      <c r="F49" s="22">
        <v>2</v>
      </c>
      <c r="G49" s="22">
        <v>0</v>
      </c>
      <c r="H49" s="22">
        <v>0</v>
      </c>
    </row>
    <row r="50" spans="1:8" ht="15" customHeight="1" x14ac:dyDescent="0.15">
      <c r="A50" s="4"/>
      <c r="B50" s="8" t="s">
        <v>27</v>
      </c>
      <c r="C50" s="22">
        <v>9</v>
      </c>
      <c r="D50" s="22">
        <v>4</v>
      </c>
      <c r="E50" s="22">
        <v>2</v>
      </c>
      <c r="F50" s="22">
        <v>1</v>
      </c>
      <c r="G50" s="22">
        <v>2</v>
      </c>
      <c r="H50" s="22">
        <v>0</v>
      </c>
    </row>
  </sheetData>
  <phoneticPr fontId="1"/>
  <conditionalFormatting sqref="D5:H25">
    <cfRule type="colorScale" priority="1">
      <colorScale>
        <cfvo type="num" val="0"/>
        <cfvo type="num" val="100"/>
        <color rgb="FFFFFFFF"/>
        <color rgb="FFFEB087"/>
      </colorScale>
    </cfRule>
  </conditionalFormatting>
  <pageMargins left="0.39370078740157483" right="0.39370078740157483" top="0.59055118110236227" bottom="0.39370078740157483" header="0.31496062992125984" footer="0.19685039370078741"/>
  <pageSetup paperSize="9" scale="80" orientation="portrait" horizontalDpi="200" verticalDpi="200" r:id="rId1"/>
  <headerFooter alignWithMargins="0"/>
  <colBreaks count="1" manualBreakCount="1">
    <brk id="2" max="104857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A40E6A-E3BA-4277-9DF8-B00BA4953DBD}">
  <dimension ref="A1:DA38"/>
  <sheetViews>
    <sheetView showGridLines="0" zoomScaleNormal="100" workbookViewId="0">
      <pane xSplit="2" ySplit="5" topLeftCell="C6" activePane="bottomRight" state="frozenSplit"/>
      <selection pane="topRight"/>
      <selection pane="bottomLeft"/>
      <selection pane="bottomRight"/>
    </sheetView>
  </sheetViews>
  <sheetFormatPr defaultColWidth="8" defaultRowHeight="15" customHeight="1" outlineLevelRow="1" outlineLevelCol="2" x14ac:dyDescent="0.15"/>
  <cols>
    <col min="1" max="1" width="13.33203125" style="1" customWidth="1"/>
    <col min="2" max="2" width="20.6640625" style="1" customWidth="1"/>
    <col min="3" max="63" width="8.109375" style="1" customWidth="1" outlineLevel="2"/>
    <col min="64" max="64" width="9.44140625" style="1" customWidth="1" outlineLevel="2"/>
    <col min="65" max="73" width="9.6640625" style="1" customWidth="1" outlineLevel="2"/>
    <col min="74" max="82" width="8.109375" style="1" customWidth="1" outlineLevel="1"/>
    <col min="83" max="83" width="13.109375" style="1" customWidth="1" outlineLevel="1"/>
    <col min="84" max="84" width="8.109375" style="1" customWidth="1" outlineLevel="1" collapsed="1"/>
    <col min="85" max="92" width="8.109375" style="1" customWidth="1" outlineLevel="1"/>
    <col min="93" max="93" width="8.88671875" style="1" customWidth="1" outlineLevel="1"/>
    <col min="94" max="103" width="8.109375" style="1" customWidth="1"/>
    <col min="104" max="104" width="12" style="1" customWidth="1"/>
    <col min="105" max="16384" width="8" style="1"/>
  </cols>
  <sheetData>
    <row r="1" spans="1:104" ht="15" customHeight="1" x14ac:dyDescent="0.15">
      <c r="C1" s="1" t="s">
        <v>476</v>
      </c>
      <c r="N1" s="1" t="s">
        <v>170</v>
      </c>
      <c r="Z1" s="1" t="s">
        <v>183</v>
      </c>
      <c r="AJ1" s="1" t="s">
        <v>190</v>
      </c>
      <c r="AT1" s="1" t="s">
        <v>197</v>
      </c>
      <c r="BC1" s="1" t="s">
        <v>203</v>
      </c>
      <c r="BL1" s="1" t="s">
        <v>211</v>
      </c>
      <c r="BQ1" s="1" t="s">
        <v>221</v>
      </c>
      <c r="BV1" s="1" t="s">
        <v>225</v>
      </c>
      <c r="CF1" s="1" t="s">
        <v>233</v>
      </c>
      <c r="CP1" s="1" t="s">
        <v>241</v>
      </c>
    </row>
    <row r="3" spans="1:104" s="13" customFormat="1" ht="40.799999999999997" customHeight="1" x14ac:dyDescent="0.15">
      <c r="A3" s="11"/>
      <c r="B3" s="12"/>
      <c r="C3" s="15" t="s">
        <v>1</v>
      </c>
      <c r="D3" s="14" t="s">
        <v>162</v>
      </c>
      <c r="E3" s="14" t="s">
        <v>163</v>
      </c>
      <c r="F3" s="14" t="s">
        <v>164</v>
      </c>
      <c r="G3" s="14" t="s">
        <v>165</v>
      </c>
      <c r="H3" s="14" t="s">
        <v>166</v>
      </c>
      <c r="I3" s="14" t="s">
        <v>167</v>
      </c>
      <c r="J3" s="14" t="s">
        <v>168</v>
      </c>
      <c r="K3" s="14" t="s">
        <v>169</v>
      </c>
      <c r="L3" s="15" t="s">
        <v>2</v>
      </c>
      <c r="M3" s="15" t="s">
        <v>477</v>
      </c>
      <c r="N3" s="15" t="s">
        <v>1</v>
      </c>
      <c r="O3" s="15" t="s">
        <v>171</v>
      </c>
      <c r="P3" s="15" t="s">
        <v>172</v>
      </c>
      <c r="Q3" s="15" t="s">
        <v>173</v>
      </c>
      <c r="R3" s="15" t="s">
        <v>174</v>
      </c>
      <c r="S3" s="15" t="s">
        <v>175</v>
      </c>
      <c r="T3" s="15" t="s">
        <v>176</v>
      </c>
      <c r="U3" s="15" t="s">
        <v>177</v>
      </c>
      <c r="V3" s="15" t="s">
        <v>178</v>
      </c>
      <c r="W3" s="15" t="s">
        <v>179</v>
      </c>
      <c r="X3" s="15" t="s">
        <v>2</v>
      </c>
      <c r="Y3" s="15" t="s">
        <v>478</v>
      </c>
      <c r="Z3" s="15" t="s">
        <v>1</v>
      </c>
      <c r="AA3" s="14" t="s">
        <v>184</v>
      </c>
      <c r="AB3" s="14" t="s">
        <v>185</v>
      </c>
      <c r="AC3" s="14" t="s">
        <v>186</v>
      </c>
      <c r="AD3" s="14" t="s">
        <v>187</v>
      </c>
      <c r="AE3" s="14" t="s">
        <v>188</v>
      </c>
      <c r="AF3" s="14" t="s">
        <v>189</v>
      </c>
      <c r="AG3" s="14" t="s">
        <v>3</v>
      </c>
      <c r="AH3" s="15" t="s">
        <v>179</v>
      </c>
      <c r="AI3" s="15" t="s">
        <v>2</v>
      </c>
      <c r="AJ3" s="15" t="s">
        <v>1</v>
      </c>
      <c r="AK3" s="15" t="s">
        <v>191</v>
      </c>
      <c r="AL3" s="15" t="s">
        <v>192</v>
      </c>
      <c r="AM3" s="14" t="s">
        <v>193</v>
      </c>
      <c r="AN3" s="14" t="s">
        <v>194</v>
      </c>
      <c r="AO3" s="14" t="s">
        <v>195</v>
      </c>
      <c r="AP3" s="15" t="s">
        <v>196</v>
      </c>
      <c r="AQ3" s="15" t="s">
        <v>3</v>
      </c>
      <c r="AR3" s="15" t="s">
        <v>179</v>
      </c>
      <c r="AS3" s="15" t="s">
        <v>2</v>
      </c>
      <c r="AT3" s="15" t="s">
        <v>1</v>
      </c>
      <c r="AU3" s="14" t="s">
        <v>198</v>
      </c>
      <c r="AV3" s="15" t="s">
        <v>199</v>
      </c>
      <c r="AW3" s="15" t="s">
        <v>200</v>
      </c>
      <c r="AX3" s="15" t="s">
        <v>201</v>
      </c>
      <c r="AY3" s="14" t="s">
        <v>202</v>
      </c>
      <c r="AZ3" s="15" t="s">
        <v>3</v>
      </c>
      <c r="BA3" s="15" t="s">
        <v>179</v>
      </c>
      <c r="BB3" s="15" t="s">
        <v>2</v>
      </c>
      <c r="BC3" s="15" t="s">
        <v>1</v>
      </c>
      <c r="BD3" s="14" t="s">
        <v>204</v>
      </c>
      <c r="BE3" s="14" t="s">
        <v>205</v>
      </c>
      <c r="BF3" s="14" t="s">
        <v>206</v>
      </c>
      <c r="BG3" s="14" t="s">
        <v>207</v>
      </c>
      <c r="BH3" s="14" t="s">
        <v>208</v>
      </c>
      <c r="BI3" s="14" t="s">
        <v>209</v>
      </c>
      <c r="BJ3" s="15" t="s">
        <v>2</v>
      </c>
      <c r="BK3" s="15" t="s">
        <v>479</v>
      </c>
      <c r="BL3" s="15" t="s">
        <v>1</v>
      </c>
      <c r="BM3" s="14" t="s">
        <v>212</v>
      </c>
      <c r="BN3" s="14" t="s">
        <v>213</v>
      </c>
      <c r="BO3" s="14" t="s">
        <v>214</v>
      </c>
      <c r="BP3" s="15" t="s">
        <v>2</v>
      </c>
      <c r="BQ3" s="15" t="s">
        <v>1</v>
      </c>
      <c r="BR3" s="14" t="s">
        <v>222</v>
      </c>
      <c r="BS3" s="14" t="s">
        <v>223</v>
      </c>
      <c r="BT3" s="14" t="s">
        <v>224</v>
      </c>
      <c r="BU3" s="15" t="s">
        <v>2</v>
      </c>
      <c r="BV3" s="15" t="s">
        <v>1</v>
      </c>
      <c r="BW3" s="15" t="s">
        <v>226</v>
      </c>
      <c r="BX3" s="14" t="s">
        <v>227</v>
      </c>
      <c r="BY3" s="14" t="s">
        <v>228</v>
      </c>
      <c r="BZ3" s="14" t="s">
        <v>229</v>
      </c>
      <c r="CA3" s="14" t="s">
        <v>230</v>
      </c>
      <c r="CB3" s="14" t="s">
        <v>231</v>
      </c>
      <c r="CC3" s="15" t="s">
        <v>179</v>
      </c>
      <c r="CD3" s="15" t="s">
        <v>2</v>
      </c>
      <c r="CE3" s="15" t="s">
        <v>232</v>
      </c>
      <c r="CF3" s="15" t="s">
        <v>1</v>
      </c>
      <c r="CG3" s="14" t="s">
        <v>234</v>
      </c>
      <c r="CH3" s="14" t="s">
        <v>148</v>
      </c>
      <c r="CI3" s="14" t="s">
        <v>149</v>
      </c>
      <c r="CJ3" s="14" t="s">
        <v>150</v>
      </c>
      <c r="CK3" s="14" t="s">
        <v>235</v>
      </c>
      <c r="CL3" s="14" t="s">
        <v>236</v>
      </c>
      <c r="CM3" s="15" t="s">
        <v>179</v>
      </c>
      <c r="CN3" s="15" t="s">
        <v>2</v>
      </c>
      <c r="CO3" s="15" t="s">
        <v>232</v>
      </c>
      <c r="CP3" s="15" t="s">
        <v>1</v>
      </c>
      <c r="CQ3" s="15" t="s">
        <v>226</v>
      </c>
      <c r="CR3" s="14" t="s">
        <v>146</v>
      </c>
      <c r="CS3" s="14" t="s">
        <v>147</v>
      </c>
      <c r="CT3" s="14" t="s">
        <v>148</v>
      </c>
      <c r="CU3" s="14" t="s">
        <v>149</v>
      </c>
      <c r="CV3" s="14" t="s">
        <v>150</v>
      </c>
      <c r="CW3" s="14" t="s">
        <v>151</v>
      </c>
      <c r="CX3" s="14" t="s">
        <v>152</v>
      </c>
      <c r="CY3" s="15" t="s">
        <v>2</v>
      </c>
      <c r="CZ3" s="15" t="s">
        <v>232</v>
      </c>
    </row>
    <row r="4" spans="1:104" ht="15" customHeight="1" x14ac:dyDescent="0.15">
      <c r="A4" s="9" t="s">
        <v>0</v>
      </c>
      <c r="B4" s="10"/>
      <c r="C4" s="16">
        <f t="shared" ref="C4:BU4" si="0">C23</f>
        <v>384</v>
      </c>
      <c r="D4" s="16">
        <f t="shared" si="0"/>
        <v>9</v>
      </c>
      <c r="E4" s="16">
        <f t="shared" si="0"/>
        <v>19</v>
      </c>
      <c r="F4" s="16">
        <f t="shared" si="0"/>
        <v>24</v>
      </c>
      <c r="G4" s="16">
        <f t="shared" si="0"/>
        <v>50</v>
      </c>
      <c r="H4" s="16">
        <f t="shared" si="0"/>
        <v>67</v>
      </c>
      <c r="I4" s="16">
        <f t="shared" si="0"/>
        <v>125</v>
      </c>
      <c r="J4" s="16">
        <f t="shared" si="0"/>
        <v>62</v>
      </c>
      <c r="K4" s="16">
        <f t="shared" si="0"/>
        <v>20</v>
      </c>
      <c r="L4" s="16">
        <f t="shared" si="0"/>
        <v>8</v>
      </c>
      <c r="M4" s="30">
        <f t="shared" si="0"/>
        <v>83.545212765957444</v>
      </c>
      <c r="N4" s="16">
        <f t="shared" si="0"/>
        <v>384</v>
      </c>
      <c r="O4" s="16">
        <f t="shared" si="0"/>
        <v>18</v>
      </c>
      <c r="P4" s="16">
        <f t="shared" si="0"/>
        <v>28</v>
      </c>
      <c r="Q4" s="16">
        <f t="shared" si="0"/>
        <v>33</v>
      </c>
      <c r="R4" s="16">
        <f t="shared" si="0"/>
        <v>89</v>
      </c>
      <c r="S4" s="16">
        <f t="shared" si="0"/>
        <v>73</v>
      </c>
      <c r="T4" s="16">
        <f t="shared" si="0"/>
        <v>54</v>
      </c>
      <c r="U4" s="16">
        <f t="shared" si="0"/>
        <v>48</v>
      </c>
      <c r="V4" s="16">
        <f t="shared" si="0"/>
        <v>21</v>
      </c>
      <c r="W4" s="16">
        <f t="shared" si="0"/>
        <v>10</v>
      </c>
      <c r="X4" s="16">
        <f t="shared" si="0"/>
        <v>10</v>
      </c>
      <c r="Y4" s="30">
        <f>SUM(P23*0.375,Q23,R23,S23*2,T23*3,U23*4,V23*5)/SUM(O23:V23)</f>
        <v>2.026098901098901</v>
      </c>
      <c r="Z4" s="16">
        <f t="shared" si="0"/>
        <v>384</v>
      </c>
      <c r="AA4" s="16">
        <f t="shared" si="0"/>
        <v>91</v>
      </c>
      <c r="AB4" s="16">
        <f t="shared" si="0"/>
        <v>41</v>
      </c>
      <c r="AC4" s="16">
        <f t="shared" si="0"/>
        <v>42</v>
      </c>
      <c r="AD4" s="16">
        <f t="shared" si="0"/>
        <v>31</v>
      </c>
      <c r="AE4" s="16">
        <f t="shared" si="0"/>
        <v>30</v>
      </c>
      <c r="AF4" s="16">
        <f t="shared" si="0"/>
        <v>137</v>
      </c>
      <c r="AG4" s="16">
        <f t="shared" si="0"/>
        <v>10</v>
      </c>
      <c r="AH4" s="16">
        <f t="shared" si="0"/>
        <v>2</v>
      </c>
      <c r="AI4" s="16">
        <f t="shared" si="0"/>
        <v>0</v>
      </c>
      <c r="AJ4" s="16">
        <f t="shared" si="0"/>
        <v>384</v>
      </c>
      <c r="AK4" s="16">
        <f t="shared" si="0"/>
        <v>30</v>
      </c>
      <c r="AL4" s="16">
        <f t="shared" si="0"/>
        <v>32</v>
      </c>
      <c r="AM4" s="16">
        <f t="shared" si="0"/>
        <v>67</v>
      </c>
      <c r="AN4" s="16">
        <f t="shared" si="0"/>
        <v>183</v>
      </c>
      <c r="AO4" s="16">
        <f t="shared" si="0"/>
        <v>49</v>
      </c>
      <c r="AP4" s="16">
        <f t="shared" si="0"/>
        <v>3</v>
      </c>
      <c r="AQ4" s="16">
        <f t="shared" si="0"/>
        <v>18</v>
      </c>
      <c r="AR4" s="16">
        <f t="shared" si="0"/>
        <v>1</v>
      </c>
      <c r="AS4" s="16">
        <f t="shared" si="0"/>
        <v>1</v>
      </c>
      <c r="AT4" s="16">
        <f t="shared" si="0"/>
        <v>384</v>
      </c>
      <c r="AU4" s="16">
        <f t="shared" si="0"/>
        <v>41</v>
      </c>
      <c r="AV4" s="16">
        <f t="shared" si="0"/>
        <v>122</v>
      </c>
      <c r="AW4" s="16">
        <f t="shared" si="0"/>
        <v>59</v>
      </c>
      <c r="AX4" s="16">
        <f t="shared" si="0"/>
        <v>113</v>
      </c>
      <c r="AY4" s="16">
        <f t="shared" si="0"/>
        <v>15</v>
      </c>
      <c r="AZ4" s="16">
        <f t="shared" si="0"/>
        <v>33</v>
      </c>
      <c r="BA4" s="16">
        <f t="shared" si="0"/>
        <v>0</v>
      </c>
      <c r="BB4" s="16">
        <f t="shared" si="0"/>
        <v>1</v>
      </c>
      <c r="BC4" s="16">
        <f t="shared" si="0"/>
        <v>384</v>
      </c>
      <c r="BD4" s="16">
        <f t="shared" si="0"/>
        <v>2</v>
      </c>
      <c r="BE4" s="16">
        <f t="shared" si="0"/>
        <v>149</v>
      </c>
      <c r="BF4" s="16">
        <f t="shared" si="0"/>
        <v>115</v>
      </c>
      <c r="BG4" s="16">
        <f t="shared" si="0"/>
        <v>78</v>
      </c>
      <c r="BH4" s="16">
        <f t="shared" si="0"/>
        <v>26</v>
      </c>
      <c r="BI4" s="16">
        <f t="shared" si="0"/>
        <v>12</v>
      </c>
      <c r="BJ4" s="16">
        <f t="shared" si="0"/>
        <v>2</v>
      </c>
      <c r="BK4" s="44">
        <f t="shared" si="0"/>
        <v>2.7159685863874348</v>
      </c>
      <c r="BL4" s="16">
        <f t="shared" si="0"/>
        <v>384</v>
      </c>
      <c r="BM4" s="16">
        <f t="shared" si="0"/>
        <v>209</v>
      </c>
      <c r="BN4" s="16">
        <f t="shared" si="0"/>
        <v>91</v>
      </c>
      <c r="BO4" s="16">
        <f t="shared" si="0"/>
        <v>80</v>
      </c>
      <c r="BP4" s="16">
        <f t="shared" si="0"/>
        <v>4</v>
      </c>
      <c r="BQ4" s="16">
        <f t="shared" si="0"/>
        <v>384</v>
      </c>
      <c r="BR4" s="16">
        <f t="shared" si="0"/>
        <v>176</v>
      </c>
      <c r="BS4" s="16">
        <f t="shared" si="0"/>
        <v>149</v>
      </c>
      <c r="BT4" s="16">
        <f t="shared" si="0"/>
        <v>59</v>
      </c>
      <c r="BU4" s="16">
        <f t="shared" si="0"/>
        <v>0</v>
      </c>
      <c r="BV4" s="16">
        <f t="shared" ref="BV4:CY4" si="1">BV23</f>
        <v>384</v>
      </c>
      <c r="BW4" s="16">
        <f t="shared" si="1"/>
        <v>243</v>
      </c>
      <c r="BX4" s="16">
        <f t="shared" si="1"/>
        <v>55</v>
      </c>
      <c r="BY4" s="16">
        <f t="shared" si="1"/>
        <v>8</v>
      </c>
      <c r="BZ4" s="16">
        <f t="shared" si="1"/>
        <v>30</v>
      </c>
      <c r="CA4" s="16">
        <f t="shared" si="1"/>
        <v>26</v>
      </c>
      <c r="CB4" s="16">
        <f t="shared" si="1"/>
        <v>9</v>
      </c>
      <c r="CC4" s="16">
        <f t="shared" si="1"/>
        <v>3</v>
      </c>
      <c r="CD4" s="16">
        <f t="shared" si="1"/>
        <v>10</v>
      </c>
      <c r="CE4" s="30" t="s">
        <v>480</v>
      </c>
      <c r="CF4" s="16">
        <f t="shared" si="1"/>
        <v>384</v>
      </c>
      <c r="CG4" s="16">
        <f t="shared" si="1"/>
        <v>73</v>
      </c>
      <c r="CH4" s="16">
        <f t="shared" si="1"/>
        <v>115</v>
      </c>
      <c r="CI4" s="16">
        <f t="shared" si="1"/>
        <v>113</v>
      </c>
      <c r="CJ4" s="16">
        <f t="shared" si="1"/>
        <v>34</v>
      </c>
      <c r="CK4" s="16">
        <f t="shared" si="1"/>
        <v>27</v>
      </c>
      <c r="CL4" s="16">
        <f t="shared" si="1"/>
        <v>10</v>
      </c>
      <c r="CM4" s="16">
        <f t="shared" si="1"/>
        <v>2</v>
      </c>
      <c r="CN4" s="16">
        <f t="shared" si="1"/>
        <v>10</v>
      </c>
      <c r="CO4" s="30">
        <f t="shared" si="1"/>
        <v>19.929032258064517</v>
      </c>
      <c r="CP4" s="16">
        <f t="shared" si="1"/>
        <v>384</v>
      </c>
      <c r="CQ4" s="16">
        <f t="shared" si="1"/>
        <v>8</v>
      </c>
      <c r="CR4" s="16">
        <f t="shared" si="1"/>
        <v>32</v>
      </c>
      <c r="CS4" s="16">
        <f t="shared" si="1"/>
        <v>56</v>
      </c>
      <c r="CT4" s="16">
        <f t="shared" si="1"/>
        <v>44</v>
      </c>
      <c r="CU4" s="16">
        <f t="shared" si="1"/>
        <v>69</v>
      </c>
      <c r="CV4" s="16">
        <f t="shared" si="1"/>
        <v>19</v>
      </c>
      <c r="CW4" s="16">
        <f t="shared" si="1"/>
        <v>98</v>
      </c>
      <c r="CX4" s="16">
        <f t="shared" si="1"/>
        <v>51</v>
      </c>
      <c r="CY4" s="16">
        <f t="shared" si="1"/>
        <v>7</v>
      </c>
      <c r="CZ4" s="30" t="s">
        <v>481</v>
      </c>
    </row>
    <row r="5" spans="1:104" ht="15" customHeight="1" x14ac:dyDescent="0.15">
      <c r="A5" s="4"/>
      <c r="B5" s="5"/>
      <c r="C5" s="23">
        <f>IF(SUM(D5:L5)&gt;100,"－",SUM(D5:L5))</f>
        <v>100</v>
      </c>
      <c r="D5" s="19">
        <f t="shared" ref="D5:L5" si="2">D4/$C4*100</f>
        <v>2.34375</v>
      </c>
      <c r="E5" s="19">
        <f t="shared" si="2"/>
        <v>4.9479166666666661</v>
      </c>
      <c r="F5" s="19">
        <f t="shared" si="2"/>
        <v>6.25</v>
      </c>
      <c r="G5" s="19">
        <f t="shared" si="2"/>
        <v>13.020833333333334</v>
      </c>
      <c r="H5" s="19">
        <f t="shared" si="2"/>
        <v>17.447916666666664</v>
      </c>
      <c r="I5" s="19">
        <f t="shared" si="2"/>
        <v>32.552083333333329</v>
      </c>
      <c r="J5" s="19">
        <f t="shared" si="2"/>
        <v>16.145833333333336</v>
      </c>
      <c r="K5" s="19">
        <f t="shared" si="2"/>
        <v>5.2083333333333339</v>
      </c>
      <c r="L5" s="19">
        <f t="shared" si="2"/>
        <v>2.083333333333333</v>
      </c>
      <c r="M5" s="31"/>
      <c r="N5" s="23">
        <f>IF(SUM(O5:X5)&gt;100,"－",SUM(O5:X5))</f>
        <v>100</v>
      </c>
      <c r="O5" s="19">
        <f t="shared" ref="O5:X5" si="3">O4/$N4*100</f>
        <v>4.6875</v>
      </c>
      <c r="P5" s="19">
        <f t="shared" si="3"/>
        <v>7.291666666666667</v>
      </c>
      <c r="Q5" s="19">
        <f t="shared" si="3"/>
        <v>8.59375</v>
      </c>
      <c r="R5" s="19">
        <f t="shared" si="3"/>
        <v>23.177083333333336</v>
      </c>
      <c r="S5" s="19">
        <f t="shared" si="3"/>
        <v>19.010416666666664</v>
      </c>
      <c r="T5" s="19">
        <f t="shared" si="3"/>
        <v>14.0625</v>
      </c>
      <c r="U5" s="19">
        <f t="shared" si="3"/>
        <v>12.5</v>
      </c>
      <c r="V5" s="19">
        <f t="shared" si="3"/>
        <v>5.46875</v>
      </c>
      <c r="W5" s="19">
        <f t="shared" si="3"/>
        <v>2.604166666666667</v>
      </c>
      <c r="X5" s="19">
        <f t="shared" si="3"/>
        <v>2.604166666666667</v>
      </c>
      <c r="Y5" s="31"/>
      <c r="Z5" s="23">
        <f>IF(SUM(AA5:AI5)&gt;100,"－",SUM(AA5:AI5))</f>
        <v>100</v>
      </c>
      <c r="AA5" s="19">
        <f t="shared" ref="AA5:AI5" si="4">AA4/$Z4*100</f>
        <v>23.697916666666664</v>
      </c>
      <c r="AB5" s="19">
        <f t="shared" si="4"/>
        <v>10.677083333333332</v>
      </c>
      <c r="AC5" s="19">
        <f t="shared" si="4"/>
        <v>10.9375</v>
      </c>
      <c r="AD5" s="19">
        <f t="shared" si="4"/>
        <v>8.0729166666666679</v>
      </c>
      <c r="AE5" s="19">
        <f t="shared" si="4"/>
        <v>7.8125</v>
      </c>
      <c r="AF5" s="19">
        <f t="shared" si="4"/>
        <v>35.677083333333329</v>
      </c>
      <c r="AG5" s="19">
        <f t="shared" si="4"/>
        <v>2.604166666666667</v>
      </c>
      <c r="AH5" s="19">
        <f t="shared" si="4"/>
        <v>0.52083333333333326</v>
      </c>
      <c r="AI5" s="19">
        <f t="shared" si="4"/>
        <v>0</v>
      </c>
      <c r="AJ5" s="23">
        <f>IF(SUM(AK5:AS5)&gt;100,"－",SUM(AK5:AS5))</f>
        <v>100.00000000000001</v>
      </c>
      <c r="AK5" s="19">
        <f t="shared" ref="AK5:AS5" si="5">AK4/$AJ4*100</f>
        <v>7.8125</v>
      </c>
      <c r="AL5" s="19">
        <f t="shared" si="5"/>
        <v>8.3333333333333321</v>
      </c>
      <c r="AM5" s="19">
        <f t="shared" si="5"/>
        <v>17.447916666666664</v>
      </c>
      <c r="AN5" s="19">
        <f t="shared" si="5"/>
        <v>47.65625</v>
      </c>
      <c r="AO5" s="19">
        <f t="shared" si="5"/>
        <v>12.760416666666666</v>
      </c>
      <c r="AP5" s="19">
        <f t="shared" si="5"/>
        <v>0.78125</v>
      </c>
      <c r="AQ5" s="19">
        <f t="shared" si="5"/>
        <v>4.6875</v>
      </c>
      <c r="AR5" s="19">
        <f t="shared" si="5"/>
        <v>0.26041666666666663</v>
      </c>
      <c r="AS5" s="19">
        <f t="shared" si="5"/>
        <v>0.26041666666666663</v>
      </c>
      <c r="AT5" s="23">
        <f>IF(SUM(AU5:BB5)&gt;100,"－",SUM(AU5:BB5))</f>
        <v>100</v>
      </c>
      <c r="AU5" s="19">
        <f t="shared" ref="AU5:BB5" si="6">AU4/$AT4*100</f>
        <v>10.677083333333332</v>
      </c>
      <c r="AV5" s="19">
        <f t="shared" si="6"/>
        <v>31.770833333333332</v>
      </c>
      <c r="AW5" s="19">
        <f t="shared" si="6"/>
        <v>15.364583333333334</v>
      </c>
      <c r="AX5" s="19">
        <f t="shared" si="6"/>
        <v>29.427083333333332</v>
      </c>
      <c r="AY5" s="19">
        <f t="shared" si="6"/>
        <v>3.90625</v>
      </c>
      <c r="AZ5" s="19">
        <f t="shared" si="6"/>
        <v>8.59375</v>
      </c>
      <c r="BA5" s="19">
        <f t="shared" si="6"/>
        <v>0</v>
      </c>
      <c r="BB5" s="19">
        <f t="shared" si="6"/>
        <v>0.26041666666666663</v>
      </c>
      <c r="BC5" s="23">
        <f>IF(SUM(BD5:BJ5)&gt;100,"－",SUM(BD5:BJ5))</f>
        <v>99.999999999999986</v>
      </c>
      <c r="BD5" s="19">
        <f t="shared" ref="BD5:BJ5" si="7">BD4/$BC4*100</f>
        <v>0.52083333333333326</v>
      </c>
      <c r="BE5" s="19">
        <f t="shared" si="7"/>
        <v>38.802083333333329</v>
      </c>
      <c r="BF5" s="19">
        <f t="shared" si="7"/>
        <v>29.947916666666668</v>
      </c>
      <c r="BG5" s="19">
        <f t="shared" si="7"/>
        <v>20.3125</v>
      </c>
      <c r="BH5" s="19">
        <f t="shared" si="7"/>
        <v>6.770833333333333</v>
      </c>
      <c r="BI5" s="19">
        <f t="shared" si="7"/>
        <v>3.125</v>
      </c>
      <c r="BJ5" s="19">
        <f t="shared" si="7"/>
        <v>0.52083333333333326</v>
      </c>
      <c r="BK5" s="45"/>
      <c r="BL5" s="23">
        <f>IF(SUM(BM5:BP5)&gt;100,"－",SUM(BM5:BP5))</f>
        <v>100.00000000000001</v>
      </c>
      <c r="BM5" s="19">
        <f t="shared" ref="BM5:BP5" si="8">BM4/$BL4*100</f>
        <v>54.427083333333336</v>
      </c>
      <c r="BN5" s="19">
        <f t="shared" si="8"/>
        <v>23.697916666666664</v>
      </c>
      <c r="BO5" s="19">
        <f t="shared" si="8"/>
        <v>20.833333333333336</v>
      </c>
      <c r="BP5" s="19">
        <f t="shared" si="8"/>
        <v>1.0416666666666665</v>
      </c>
      <c r="BQ5" s="23">
        <f>IF(SUM(BR5:BU5)&gt;100,"－",SUM(BR5:BU5))</f>
        <v>99.999999999999986</v>
      </c>
      <c r="BR5" s="19">
        <f>BR4/BQ4*100</f>
        <v>45.833333333333329</v>
      </c>
      <c r="BS5" s="19">
        <f>BS4/BQ4*100</f>
        <v>38.802083333333329</v>
      </c>
      <c r="BT5" s="19">
        <f>BT4/BQ4*100</f>
        <v>15.364583333333334</v>
      </c>
      <c r="BU5" s="19">
        <f>BU4/BQ4*100</f>
        <v>0</v>
      </c>
      <c r="BV5" s="23">
        <f>IF(SUM(BW5:CD5)&gt;100,"－",SUM(BW5:CD5))</f>
        <v>100</v>
      </c>
      <c r="BW5" s="19">
        <f t="shared" ref="BW5:CD5" si="9">BW4/$BV4*100</f>
        <v>63.28125</v>
      </c>
      <c r="BX5" s="19">
        <f t="shared" si="9"/>
        <v>14.322916666666666</v>
      </c>
      <c r="BY5" s="19">
        <f t="shared" si="9"/>
        <v>2.083333333333333</v>
      </c>
      <c r="BZ5" s="19">
        <f t="shared" si="9"/>
        <v>7.8125</v>
      </c>
      <c r="CA5" s="19">
        <f t="shared" si="9"/>
        <v>6.770833333333333</v>
      </c>
      <c r="CB5" s="19">
        <f t="shared" si="9"/>
        <v>2.34375</v>
      </c>
      <c r="CC5" s="19">
        <f t="shared" si="9"/>
        <v>0.78125</v>
      </c>
      <c r="CD5" s="19">
        <f t="shared" si="9"/>
        <v>2.604166666666667</v>
      </c>
      <c r="CE5" s="31"/>
      <c r="CF5" s="23">
        <f>IF(SUM(CG5:CN5)&gt;100,"－",SUM(CG5:CN5))</f>
        <v>100</v>
      </c>
      <c r="CG5" s="19">
        <f t="shared" ref="CG5:CN5" si="10">CG4/$CF4*100</f>
        <v>19.010416666666664</v>
      </c>
      <c r="CH5" s="19">
        <f t="shared" si="10"/>
        <v>29.947916666666668</v>
      </c>
      <c r="CI5" s="19">
        <f t="shared" si="10"/>
        <v>29.427083333333332</v>
      </c>
      <c r="CJ5" s="19">
        <f t="shared" si="10"/>
        <v>8.8541666666666679</v>
      </c>
      <c r="CK5" s="19">
        <f t="shared" si="10"/>
        <v>7.03125</v>
      </c>
      <c r="CL5" s="19">
        <f t="shared" si="10"/>
        <v>2.604166666666667</v>
      </c>
      <c r="CM5" s="19">
        <f t="shared" si="10"/>
        <v>0.52083333333333326</v>
      </c>
      <c r="CN5" s="19">
        <f t="shared" si="10"/>
        <v>2.604166666666667</v>
      </c>
      <c r="CO5" s="31"/>
      <c r="CP5" s="23">
        <f>IF(SUM(CQ5:CY5)&gt;100,"－",SUM(CQ5:CY5))</f>
        <v>100</v>
      </c>
      <c r="CQ5" s="19">
        <f t="shared" ref="CQ5:CY5" si="11">CQ4/$CP4*100</f>
        <v>2.083333333333333</v>
      </c>
      <c r="CR5" s="19">
        <f t="shared" si="11"/>
        <v>8.3333333333333321</v>
      </c>
      <c r="CS5" s="19">
        <f t="shared" si="11"/>
        <v>14.583333333333334</v>
      </c>
      <c r="CT5" s="19">
        <f t="shared" si="11"/>
        <v>11.458333333333332</v>
      </c>
      <c r="CU5" s="19">
        <f t="shared" si="11"/>
        <v>17.96875</v>
      </c>
      <c r="CV5" s="19">
        <f t="shared" si="11"/>
        <v>4.9479166666666661</v>
      </c>
      <c r="CW5" s="19">
        <f t="shared" si="11"/>
        <v>25.520833333333332</v>
      </c>
      <c r="CX5" s="19">
        <f t="shared" si="11"/>
        <v>13.28125</v>
      </c>
      <c r="CY5" s="19">
        <f t="shared" si="11"/>
        <v>1.8229166666666667</v>
      </c>
      <c r="CZ5" s="31"/>
    </row>
    <row r="6" spans="1:104" ht="15" customHeight="1" outlineLevel="1" x14ac:dyDescent="0.15">
      <c r="A6" s="2" t="s">
        <v>466</v>
      </c>
      <c r="B6" s="25" t="s">
        <v>331</v>
      </c>
      <c r="C6" s="16">
        <f t="shared" ref="C6:C19" si="12">C25</f>
        <v>71</v>
      </c>
      <c r="D6" s="20">
        <f t="shared" ref="D6:L19" si="13">IF($C6=0,0,D25/$C6*100)</f>
        <v>1.4084507042253522</v>
      </c>
      <c r="E6" s="20">
        <f t="shared" si="13"/>
        <v>7.042253521126761</v>
      </c>
      <c r="F6" s="20">
        <f t="shared" si="13"/>
        <v>5.6338028169014089</v>
      </c>
      <c r="G6" s="20">
        <f t="shared" si="13"/>
        <v>8.4507042253521121</v>
      </c>
      <c r="H6" s="20">
        <f t="shared" si="13"/>
        <v>14.084507042253522</v>
      </c>
      <c r="I6" s="20">
        <f t="shared" si="13"/>
        <v>36.619718309859159</v>
      </c>
      <c r="J6" s="20">
        <f t="shared" si="13"/>
        <v>16.901408450704224</v>
      </c>
      <c r="K6" s="20">
        <f t="shared" si="13"/>
        <v>9.8591549295774641</v>
      </c>
      <c r="L6" s="20">
        <f t="shared" si="13"/>
        <v>0</v>
      </c>
      <c r="M6" s="30">
        <f t="shared" ref="M6:N19" si="14">M25</f>
        <v>84.760563380281695</v>
      </c>
      <c r="N6" s="16">
        <f t="shared" si="14"/>
        <v>71</v>
      </c>
      <c r="O6" s="20">
        <f t="shared" ref="O6:X19" si="15">IF($N6=0,0,O25/$N6*100)</f>
        <v>4.225352112676056</v>
      </c>
      <c r="P6" s="20">
        <f t="shared" si="15"/>
        <v>4.225352112676056</v>
      </c>
      <c r="Q6" s="20">
        <f t="shared" si="15"/>
        <v>5.6338028169014089</v>
      </c>
      <c r="R6" s="20">
        <f t="shared" si="15"/>
        <v>32.394366197183103</v>
      </c>
      <c r="S6" s="20">
        <f t="shared" si="15"/>
        <v>16.901408450704224</v>
      </c>
      <c r="T6" s="20">
        <f t="shared" si="15"/>
        <v>7.042253521126761</v>
      </c>
      <c r="U6" s="20">
        <f t="shared" si="15"/>
        <v>15.492957746478872</v>
      </c>
      <c r="V6" s="20">
        <f t="shared" si="15"/>
        <v>4.225352112676056</v>
      </c>
      <c r="W6" s="20">
        <f t="shared" si="15"/>
        <v>4.225352112676056</v>
      </c>
      <c r="X6" s="20">
        <f t="shared" si="15"/>
        <v>5.6338028169014089</v>
      </c>
      <c r="Y6" s="30">
        <f t="shared" ref="Y6:Y19" si="16">SUM(P25*0.375,Q25,R25,S25*2,T25*3,U25*4,V25*5)/SUM(O25:V25)</f>
        <v>1.970703125</v>
      </c>
      <c r="Z6" s="16">
        <f t="shared" ref="Z6:Z19" si="17">Z25</f>
        <v>71</v>
      </c>
      <c r="AA6" s="20">
        <f t="shared" ref="AA6:AI19" si="18">IF($Z6=0,0,AA25/$Z6*100)</f>
        <v>35.2112676056338</v>
      </c>
      <c r="AB6" s="20">
        <f t="shared" si="18"/>
        <v>8.4507042253521121</v>
      </c>
      <c r="AC6" s="20">
        <f t="shared" si="18"/>
        <v>5.6338028169014089</v>
      </c>
      <c r="AD6" s="20">
        <f t="shared" si="18"/>
        <v>8.4507042253521121</v>
      </c>
      <c r="AE6" s="20">
        <f t="shared" si="18"/>
        <v>7.042253521126761</v>
      </c>
      <c r="AF6" s="20">
        <f t="shared" si="18"/>
        <v>30.985915492957744</v>
      </c>
      <c r="AG6" s="20">
        <f t="shared" si="18"/>
        <v>2.8169014084507045</v>
      </c>
      <c r="AH6" s="20">
        <f t="shared" si="18"/>
        <v>1.4084507042253522</v>
      </c>
      <c r="AI6" s="20">
        <f t="shared" si="18"/>
        <v>0</v>
      </c>
      <c r="AJ6" s="16">
        <f t="shared" ref="AJ6:AJ19" si="19">AJ25</f>
        <v>71</v>
      </c>
      <c r="AK6" s="20">
        <f t="shared" ref="AK6:AS19" si="20">IF($AJ6=0,0,AK25/$AJ6*100)</f>
        <v>5.6338028169014089</v>
      </c>
      <c r="AL6" s="20">
        <f t="shared" si="20"/>
        <v>4.225352112676056</v>
      </c>
      <c r="AM6" s="20">
        <f t="shared" si="20"/>
        <v>9.8591549295774641</v>
      </c>
      <c r="AN6" s="20">
        <f t="shared" si="20"/>
        <v>56.338028169014088</v>
      </c>
      <c r="AO6" s="20">
        <f t="shared" si="20"/>
        <v>14.084507042253522</v>
      </c>
      <c r="AP6" s="20">
        <f t="shared" si="20"/>
        <v>1.4084507042253522</v>
      </c>
      <c r="AQ6" s="20">
        <f t="shared" si="20"/>
        <v>8.4507042253521121</v>
      </c>
      <c r="AR6" s="20">
        <f t="shared" si="20"/>
        <v>0</v>
      </c>
      <c r="AS6" s="20">
        <f t="shared" si="20"/>
        <v>0</v>
      </c>
      <c r="AT6" s="16">
        <f t="shared" ref="AT6:AT19" si="21">AT25</f>
        <v>71</v>
      </c>
      <c r="AU6" s="20">
        <f t="shared" ref="AU6:BB19" si="22">IF($AT6=0,0,AU25/$AT6*100)</f>
        <v>14.084507042253522</v>
      </c>
      <c r="AV6" s="20">
        <f t="shared" si="22"/>
        <v>25.352112676056336</v>
      </c>
      <c r="AW6" s="20">
        <f t="shared" si="22"/>
        <v>12.676056338028168</v>
      </c>
      <c r="AX6" s="20">
        <f t="shared" si="22"/>
        <v>23.943661971830984</v>
      </c>
      <c r="AY6" s="20">
        <f t="shared" si="22"/>
        <v>14.084507042253522</v>
      </c>
      <c r="AZ6" s="20">
        <f t="shared" si="22"/>
        <v>9.8591549295774641</v>
      </c>
      <c r="BA6" s="20">
        <f t="shared" si="22"/>
        <v>0</v>
      </c>
      <c r="BB6" s="20">
        <f t="shared" si="22"/>
        <v>0</v>
      </c>
      <c r="BC6" s="16">
        <f t="shared" ref="BC6:BC19" si="23">BC25</f>
        <v>71</v>
      </c>
      <c r="BD6" s="20">
        <f t="shared" ref="BD6:BJ19" si="24">IF($BC6=0,0,BD25/$BC6*100)</f>
        <v>0</v>
      </c>
      <c r="BE6" s="20">
        <f t="shared" si="24"/>
        <v>33.802816901408448</v>
      </c>
      <c r="BF6" s="20">
        <f t="shared" si="24"/>
        <v>30.985915492957744</v>
      </c>
      <c r="BG6" s="20">
        <f t="shared" si="24"/>
        <v>26.760563380281688</v>
      </c>
      <c r="BH6" s="20">
        <f t="shared" si="24"/>
        <v>5.6338028169014089</v>
      </c>
      <c r="BI6" s="20">
        <f t="shared" si="24"/>
        <v>2.8169014084507045</v>
      </c>
      <c r="BJ6" s="20">
        <f t="shared" si="24"/>
        <v>0</v>
      </c>
      <c r="BK6" s="44">
        <f t="shared" ref="BK6:BL19" si="25">BK25</f>
        <v>2.732394366197183</v>
      </c>
      <c r="BL6" s="16">
        <f t="shared" si="25"/>
        <v>71</v>
      </c>
      <c r="BM6" s="20">
        <f t="shared" ref="BM6:BP19" si="26">IF($BL6=0,0,BM25/$BL6*100)</f>
        <v>66.197183098591552</v>
      </c>
      <c r="BN6" s="20">
        <f t="shared" si="26"/>
        <v>15.492957746478872</v>
      </c>
      <c r="BO6" s="20">
        <f t="shared" si="26"/>
        <v>18.30985915492958</v>
      </c>
      <c r="BP6" s="20">
        <f t="shared" si="26"/>
        <v>0</v>
      </c>
      <c r="BQ6" s="16">
        <f t="shared" ref="BQ6:BQ19" si="27">BQ25</f>
        <v>71</v>
      </c>
      <c r="BR6" s="20">
        <f t="shared" ref="BR6:BR19" si="28">IF(BQ6=0,0,BR25/BQ6*100)</f>
        <v>39.436619718309856</v>
      </c>
      <c r="BS6" s="20">
        <f t="shared" ref="BS6:BS19" si="29">IF(BQ6=0,0,BS25/BQ6*100)</f>
        <v>36.619718309859159</v>
      </c>
      <c r="BT6" s="20">
        <f t="shared" ref="BT6:BT19" si="30">IF(BQ6=0,0,BT25/BQ6*100)</f>
        <v>23.943661971830984</v>
      </c>
      <c r="BU6" s="20">
        <f t="shared" ref="BU6:BU19" si="31">IF(BQ6=0,0,BU25/BQ6*100)</f>
        <v>0</v>
      </c>
      <c r="BV6" s="16">
        <f t="shared" ref="BV6:BV19" si="32">BV25</f>
        <v>71</v>
      </c>
      <c r="BW6" s="20">
        <f t="shared" ref="BW6:CD19" si="33">IF($BV6=0,0,BW25/$BV6*100)</f>
        <v>70.422535211267601</v>
      </c>
      <c r="BX6" s="20">
        <f t="shared" si="33"/>
        <v>1.4084507042253522</v>
      </c>
      <c r="BY6" s="20">
        <f t="shared" si="33"/>
        <v>1.4084507042253522</v>
      </c>
      <c r="BZ6" s="20">
        <f t="shared" si="33"/>
        <v>4.225352112676056</v>
      </c>
      <c r="CA6" s="20">
        <f t="shared" si="33"/>
        <v>4.225352112676056</v>
      </c>
      <c r="CB6" s="20">
        <f t="shared" si="33"/>
        <v>7.042253521126761</v>
      </c>
      <c r="CC6" s="20">
        <f t="shared" si="33"/>
        <v>4.225352112676056</v>
      </c>
      <c r="CD6" s="20">
        <f t="shared" si="33"/>
        <v>7.042253521126761</v>
      </c>
      <c r="CE6" s="30">
        <f t="shared" ref="CE6:CF19" si="34">CE25</f>
        <v>215.87301587301587</v>
      </c>
      <c r="CF6" s="16">
        <f t="shared" si="34"/>
        <v>71</v>
      </c>
      <c r="CG6" s="20">
        <f t="shared" ref="CG6:CN19" si="35">IF($CF6=0,0,CG25/$CF6*100)</f>
        <v>12.676056338028168</v>
      </c>
      <c r="CH6" s="20">
        <f t="shared" si="35"/>
        <v>29.577464788732392</v>
      </c>
      <c r="CI6" s="20">
        <f t="shared" si="35"/>
        <v>18.30985915492958</v>
      </c>
      <c r="CJ6" s="20">
        <f t="shared" si="35"/>
        <v>14.084507042253522</v>
      </c>
      <c r="CK6" s="20">
        <f t="shared" si="35"/>
        <v>8.4507042253521121</v>
      </c>
      <c r="CL6" s="20">
        <f t="shared" si="35"/>
        <v>7.042253521126761</v>
      </c>
      <c r="CM6" s="20">
        <f t="shared" si="35"/>
        <v>2.8169014084507045</v>
      </c>
      <c r="CN6" s="20">
        <f t="shared" si="35"/>
        <v>7.042253521126761</v>
      </c>
      <c r="CO6" s="30">
        <f t="shared" ref="CO6:CP19" si="36">CO25</f>
        <v>22.140625</v>
      </c>
      <c r="CP6" s="16">
        <f t="shared" si="36"/>
        <v>71</v>
      </c>
      <c r="CQ6" s="20">
        <f t="shared" ref="CQ6:CY19" si="37">IF($CP6=0,0,CQ25/$CP6*100)</f>
        <v>0</v>
      </c>
      <c r="CR6" s="20">
        <f t="shared" si="37"/>
        <v>7.042253521126761</v>
      </c>
      <c r="CS6" s="20">
        <f t="shared" si="37"/>
        <v>14.084507042253522</v>
      </c>
      <c r="CT6" s="20">
        <f t="shared" si="37"/>
        <v>9.8591549295774641</v>
      </c>
      <c r="CU6" s="20">
        <f t="shared" si="37"/>
        <v>8.4507042253521121</v>
      </c>
      <c r="CV6" s="20">
        <f t="shared" si="37"/>
        <v>4.225352112676056</v>
      </c>
      <c r="CW6" s="20">
        <f t="shared" si="37"/>
        <v>23.943661971830984</v>
      </c>
      <c r="CX6" s="20">
        <f t="shared" si="37"/>
        <v>32.394366197183103</v>
      </c>
      <c r="CY6" s="20">
        <f t="shared" si="37"/>
        <v>0</v>
      </c>
      <c r="CZ6" s="30">
        <v>30.645070422535213</v>
      </c>
    </row>
    <row r="7" spans="1:104" ht="15" customHeight="1" outlineLevel="1" x14ac:dyDescent="0.15">
      <c r="A7" s="3" t="s">
        <v>467</v>
      </c>
      <c r="B7" s="26" t="s">
        <v>332</v>
      </c>
      <c r="C7" s="17">
        <f t="shared" si="12"/>
        <v>25</v>
      </c>
      <c r="D7" s="21">
        <f t="shared" si="13"/>
        <v>0</v>
      </c>
      <c r="E7" s="21">
        <f t="shared" si="13"/>
        <v>8</v>
      </c>
      <c r="F7" s="21">
        <f t="shared" si="13"/>
        <v>4</v>
      </c>
      <c r="G7" s="21">
        <f t="shared" si="13"/>
        <v>24</v>
      </c>
      <c r="H7" s="21">
        <f t="shared" si="13"/>
        <v>16</v>
      </c>
      <c r="I7" s="21">
        <f t="shared" si="13"/>
        <v>24</v>
      </c>
      <c r="J7" s="21">
        <f t="shared" si="13"/>
        <v>12</v>
      </c>
      <c r="K7" s="21">
        <f t="shared" si="13"/>
        <v>12</v>
      </c>
      <c r="L7" s="21">
        <f t="shared" si="13"/>
        <v>0</v>
      </c>
      <c r="M7" s="32">
        <f t="shared" si="14"/>
        <v>83.44</v>
      </c>
      <c r="N7" s="17">
        <f t="shared" si="14"/>
        <v>25</v>
      </c>
      <c r="O7" s="21">
        <f t="shared" si="15"/>
        <v>4</v>
      </c>
      <c r="P7" s="21">
        <f t="shared" si="15"/>
        <v>8</v>
      </c>
      <c r="Q7" s="21">
        <f t="shared" si="15"/>
        <v>8</v>
      </c>
      <c r="R7" s="21">
        <f t="shared" si="15"/>
        <v>20</v>
      </c>
      <c r="S7" s="21">
        <f t="shared" si="15"/>
        <v>28.000000000000004</v>
      </c>
      <c r="T7" s="21">
        <f t="shared" si="15"/>
        <v>24</v>
      </c>
      <c r="U7" s="21">
        <f t="shared" si="15"/>
        <v>4</v>
      </c>
      <c r="V7" s="21">
        <f t="shared" si="15"/>
        <v>4</v>
      </c>
      <c r="W7" s="21">
        <f t="shared" si="15"/>
        <v>0</v>
      </c>
      <c r="X7" s="21">
        <f t="shared" si="15"/>
        <v>0</v>
      </c>
      <c r="Y7" s="32">
        <f t="shared" si="16"/>
        <v>1.95</v>
      </c>
      <c r="Z7" s="17">
        <f t="shared" si="17"/>
        <v>25</v>
      </c>
      <c r="AA7" s="21">
        <f t="shared" si="18"/>
        <v>36</v>
      </c>
      <c r="AB7" s="21">
        <f t="shared" si="18"/>
        <v>4</v>
      </c>
      <c r="AC7" s="21">
        <f t="shared" si="18"/>
        <v>12</v>
      </c>
      <c r="AD7" s="21">
        <f t="shared" si="18"/>
        <v>12</v>
      </c>
      <c r="AE7" s="21">
        <f t="shared" si="18"/>
        <v>4</v>
      </c>
      <c r="AF7" s="21">
        <f t="shared" si="18"/>
        <v>32</v>
      </c>
      <c r="AG7" s="21">
        <f t="shared" si="18"/>
        <v>0</v>
      </c>
      <c r="AH7" s="21">
        <f t="shared" si="18"/>
        <v>0</v>
      </c>
      <c r="AI7" s="21">
        <f t="shared" si="18"/>
        <v>0</v>
      </c>
      <c r="AJ7" s="17">
        <f t="shared" si="19"/>
        <v>25</v>
      </c>
      <c r="AK7" s="21">
        <f t="shared" si="20"/>
        <v>4</v>
      </c>
      <c r="AL7" s="21">
        <f t="shared" si="20"/>
        <v>8</v>
      </c>
      <c r="AM7" s="21">
        <f t="shared" si="20"/>
        <v>16</v>
      </c>
      <c r="AN7" s="21">
        <f t="shared" si="20"/>
        <v>40</v>
      </c>
      <c r="AO7" s="21">
        <f t="shared" si="20"/>
        <v>16</v>
      </c>
      <c r="AP7" s="21">
        <f t="shared" si="20"/>
        <v>4</v>
      </c>
      <c r="AQ7" s="21">
        <f t="shared" si="20"/>
        <v>12</v>
      </c>
      <c r="AR7" s="21">
        <f t="shared" si="20"/>
        <v>0</v>
      </c>
      <c r="AS7" s="21">
        <f t="shared" si="20"/>
        <v>0</v>
      </c>
      <c r="AT7" s="17">
        <f t="shared" si="21"/>
        <v>25</v>
      </c>
      <c r="AU7" s="21">
        <f t="shared" si="22"/>
        <v>16</v>
      </c>
      <c r="AV7" s="21">
        <f t="shared" si="22"/>
        <v>40</v>
      </c>
      <c r="AW7" s="21">
        <f t="shared" si="22"/>
        <v>16</v>
      </c>
      <c r="AX7" s="21">
        <f t="shared" si="22"/>
        <v>28.000000000000004</v>
      </c>
      <c r="AY7" s="21">
        <f t="shared" si="22"/>
        <v>0</v>
      </c>
      <c r="AZ7" s="21">
        <f t="shared" si="22"/>
        <v>0</v>
      </c>
      <c r="BA7" s="21">
        <f t="shared" si="22"/>
        <v>0</v>
      </c>
      <c r="BB7" s="21">
        <f t="shared" si="22"/>
        <v>0</v>
      </c>
      <c r="BC7" s="17">
        <f t="shared" si="23"/>
        <v>25</v>
      </c>
      <c r="BD7" s="21">
        <f t="shared" si="24"/>
        <v>0</v>
      </c>
      <c r="BE7" s="21">
        <f t="shared" si="24"/>
        <v>36</v>
      </c>
      <c r="BF7" s="21">
        <f t="shared" si="24"/>
        <v>40</v>
      </c>
      <c r="BG7" s="21">
        <f t="shared" si="24"/>
        <v>20</v>
      </c>
      <c r="BH7" s="21">
        <f t="shared" si="24"/>
        <v>4</v>
      </c>
      <c r="BI7" s="21">
        <f t="shared" si="24"/>
        <v>0</v>
      </c>
      <c r="BJ7" s="21">
        <f t="shared" si="24"/>
        <v>0</v>
      </c>
      <c r="BK7" s="52">
        <f t="shared" si="25"/>
        <v>2.1</v>
      </c>
      <c r="BL7" s="17">
        <f t="shared" si="25"/>
        <v>25</v>
      </c>
      <c r="BM7" s="21">
        <f t="shared" si="26"/>
        <v>36</v>
      </c>
      <c r="BN7" s="21">
        <f t="shared" si="26"/>
        <v>28.000000000000004</v>
      </c>
      <c r="BO7" s="21">
        <f t="shared" si="26"/>
        <v>36</v>
      </c>
      <c r="BP7" s="21">
        <f t="shared" si="26"/>
        <v>0</v>
      </c>
      <c r="BQ7" s="17">
        <f t="shared" si="27"/>
        <v>25</v>
      </c>
      <c r="BR7" s="21">
        <f t="shared" si="28"/>
        <v>36</v>
      </c>
      <c r="BS7" s="21">
        <f t="shared" si="29"/>
        <v>56.000000000000007</v>
      </c>
      <c r="BT7" s="21">
        <f t="shared" si="30"/>
        <v>8</v>
      </c>
      <c r="BU7" s="21">
        <f t="shared" si="31"/>
        <v>0</v>
      </c>
      <c r="BV7" s="17">
        <f t="shared" si="32"/>
        <v>25</v>
      </c>
      <c r="BW7" s="21">
        <f t="shared" si="33"/>
        <v>64</v>
      </c>
      <c r="BX7" s="21">
        <f t="shared" si="33"/>
        <v>20</v>
      </c>
      <c r="BY7" s="21">
        <f t="shared" si="33"/>
        <v>0</v>
      </c>
      <c r="BZ7" s="21">
        <f t="shared" si="33"/>
        <v>4</v>
      </c>
      <c r="CA7" s="21">
        <f t="shared" si="33"/>
        <v>8</v>
      </c>
      <c r="CB7" s="21">
        <f t="shared" si="33"/>
        <v>4</v>
      </c>
      <c r="CC7" s="21">
        <f t="shared" si="33"/>
        <v>0</v>
      </c>
      <c r="CD7" s="21">
        <f t="shared" si="33"/>
        <v>0</v>
      </c>
      <c r="CE7" s="32">
        <f t="shared" si="34"/>
        <v>136.28</v>
      </c>
      <c r="CF7" s="17">
        <f t="shared" si="34"/>
        <v>25</v>
      </c>
      <c r="CG7" s="21">
        <f t="shared" si="35"/>
        <v>28.000000000000004</v>
      </c>
      <c r="CH7" s="21">
        <f t="shared" si="35"/>
        <v>40</v>
      </c>
      <c r="CI7" s="21">
        <f t="shared" si="35"/>
        <v>24</v>
      </c>
      <c r="CJ7" s="21">
        <f t="shared" si="35"/>
        <v>4</v>
      </c>
      <c r="CK7" s="21">
        <f t="shared" si="35"/>
        <v>0</v>
      </c>
      <c r="CL7" s="21">
        <f t="shared" si="35"/>
        <v>0</v>
      </c>
      <c r="CM7" s="21">
        <f t="shared" si="35"/>
        <v>0</v>
      </c>
      <c r="CN7" s="21">
        <f t="shared" si="35"/>
        <v>4</v>
      </c>
      <c r="CO7" s="32">
        <f t="shared" si="36"/>
        <v>17.224999999999998</v>
      </c>
      <c r="CP7" s="17">
        <f t="shared" si="36"/>
        <v>25</v>
      </c>
      <c r="CQ7" s="21">
        <f t="shared" si="37"/>
        <v>8</v>
      </c>
      <c r="CR7" s="21">
        <f t="shared" si="37"/>
        <v>24</v>
      </c>
      <c r="CS7" s="21">
        <f t="shared" si="37"/>
        <v>16</v>
      </c>
      <c r="CT7" s="21">
        <f t="shared" si="37"/>
        <v>8</v>
      </c>
      <c r="CU7" s="21">
        <f t="shared" si="37"/>
        <v>12</v>
      </c>
      <c r="CV7" s="21">
        <f t="shared" si="37"/>
        <v>4</v>
      </c>
      <c r="CW7" s="21">
        <f t="shared" si="37"/>
        <v>20</v>
      </c>
      <c r="CX7" s="21">
        <f t="shared" si="37"/>
        <v>8</v>
      </c>
      <c r="CY7" s="21">
        <f t="shared" si="37"/>
        <v>0</v>
      </c>
      <c r="CZ7" s="32">
        <v>18.28</v>
      </c>
    </row>
    <row r="8" spans="1:104" ht="15" customHeight="1" outlineLevel="1" x14ac:dyDescent="0.15">
      <c r="A8" s="3" t="s">
        <v>468</v>
      </c>
      <c r="B8" s="26" t="s">
        <v>333</v>
      </c>
      <c r="C8" s="17">
        <f t="shared" si="12"/>
        <v>72</v>
      </c>
      <c r="D8" s="21">
        <f t="shared" si="13"/>
        <v>2.7777777777777777</v>
      </c>
      <c r="E8" s="21">
        <f t="shared" si="13"/>
        <v>2.7777777777777777</v>
      </c>
      <c r="F8" s="21">
        <f t="shared" si="13"/>
        <v>4.1666666666666661</v>
      </c>
      <c r="G8" s="21">
        <f t="shared" si="13"/>
        <v>6.9444444444444446</v>
      </c>
      <c r="H8" s="21">
        <f t="shared" si="13"/>
        <v>15.277777777777779</v>
      </c>
      <c r="I8" s="21">
        <f t="shared" si="13"/>
        <v>36.111111111111107</v>
      </c>
      <c r="J8" s="21">
        <f t="shared" si="13"/>
        <v>22.222222222222221</v>
      </c>
      <c r="K8" s="21">
        <f t="shared" si="13"/>
        <v>4.1666666666666661</v>
      </c>
      <c r="L8" s="21">
        <f t="shared" si="13"/>
        <v>5.5555555555555554</v>
      </c>
      <c r="M8" s="32">
        <f t="shared" si="14"/>
        <v>84.67647058823529</v>
      </c>
      <c r="N8" s="17">
        <f t="shared" si="14"/>
        <v>72</v>
      </c>
      <c r="O8" s="21">
        <f t="shared" si="15"/>
        <v>2.7777777777777777</v>
      </c>
      <c r="P8" s="21">
        <f t="shared" si="15"/>
        <v>6.9444444444444446</v>
      </c>
      <c r="Q8" s="21">
        <f t="shared" si="15"/>
        <v>9.7222222222222232</v>
      </c>
      <c r="R8" s="21">
        <f t="shared" si="15"/>
        <v>19.444444444444446</v>
      </c>
      <c r="S8" s="21">
        <f t="shared" si="15"/>
        <v>11.111111111111111</v>
      </c>
      <c r="T8" s="21">
        <f t="shared" si="15"/>
        <v>19.444444444444446</v>
      </c>
      <c r="U8" s="21">
        <f t="shared" si="15"/>
        <v>15.277777777777779</v>
      </c>
      <c r="V8" s="21">
        <f t="shared" si="15"/>
        <v>6.9444444444444446</v>
      </c>
      <c r="W8" s="21">
        <f t="shared" si="15"/>
        <v>2.7777777777777777</v>
      </c>
      <c r="X8" s="21">
        <f t="shared" si="15"/>
        <v>5.5555555555555554</v>
      </c>
      <c r="Y8" s="32">
        <f t="shared" si="16"/>
        <v>2.2708333333333335</v>
      </c>
      <c r="Z8" s="17">
        <f t="shared" si="17"/>
        <v>72</v>
      </c>
      <c r="AA8" s="21">
        <f t="shared" si="18"/>
        <v>13.888888888888889</v>
      </c>
      <c r="AB8" s="21">
        <f t="shared" si="18"/>
        <v>16.666666666666664</v>
      </c>
      <c r="AC8" s="21">
        <f t="shared" si="18"/>
        <v>11.111111111111111</v>
      </c>
      <c r="AD8" s="21">
        <f t="shared" si="18"/>
        <v>8.3333333333333321</v>
      </c>
      <c r="AE8" s="21">
        <f t="shared" si="18"/>
        <v>12.5</v>
      </c>
      <c r="AF8" s="21">
        <f t="shared" si="18"/>
        <v>36.111111111111107</v>
      </c>
      <c r="AG8" s="21">
        <f t="shared" si="18"/>
        <v>0</v>
      </c>
      <c r="AH8" s="21">
        <f t="shared" si="18"/>
        <v>1.3888888888888888</v>
      </c>
      <c r="AI8" s="21">
        <f t="shared" si="18"/>
        <v>0</v>
      </c>
      <c r="AJ8" s="17">
        <f t="shared" si="19"/>
        <v>72</v>
      </c>
      <c r="AK8" s="21">
        <f t="shared" si="20"/>
        <v>4.1666666666666661</v>
      </c>
      <c r="AL8" s="21">
        <f t="shared" si="20"/>
        <v>9.7222222222222232</v>
      </c>
      <c r="AM8" s="21">
        <f t="shared" si="20"/>
        <v>19.444444444444446</v>
      </c>
      <c r="AN8" s="21">
        <f t="shared" si="20"/>
        <v>45.833333333333329</v>
      </c>
      <c r="AO8" s="21">
        <f t="shared" si="20"/>
        <v>12.5</v>
      </c>
      <c r="AP8" s="21">
        <f t="shared" si="20"/>
        <v>0</v>
      </c>
      <c r="AQ8" s="21">
        <f t="shared" si="20"/>
        <v>6.9444444444444446</v>
      </c>
      <c r="AR8" s="21">
        <f t="shared" si="20"/>
        <v>0</v>
      </c>
      <c r="AS8" s="21">
        <f t="shared" si="20"/>
        <v>1.3888888888888888</v>
      </c>
      <c r="AT8" s="17">
        <f t="shared" si="21"/>
        <v>72</v>
      </c>
      <c r="AU8" s="21">
        <f t="shared" si="22"/>
        <v>8.3333333333333321</v>
      </c>
      <c r="AV8" s="21">
        <f t="shared" si="22"/>
        <v>31.944444444444443</v>
      </c>
      <c r="AW8" s="21">
        <f t="shared" si="22"/>
        <v>20.833333333333336</v>
      </c>
      <c r="AX8" s="21">
        <f t="shared" si="22"/>
        <v>27.777777777777779</v>
      </c>
      <c r="AY8" s="21">
        <f t="shared" si="22"/>
        <v>1.3888888888888888</v>
      </c>
      <c r="AZ8" s="21">
        <f t="shared" si="22"/>
        <v>8.3333333333333321</v>
      </c>
      <c r="BA8" s="21">
        <f t="shared" si="22"/>
        <v>0</v>
      </c>
      <c r="BB8" s="21">
        <f t="shared" si="22"/>
        <v>1.3888888888888888</v>
      </c>
      <c r="BC8" s="17">
        <f t="shared" si="23"/>
        <v>72</v>
      </c>
      <c r="BD8" s="21">
        <f t="shared" si="24"/>
        <v>1.3888888888888888</v>
      </c>
      <c r="BE8" s="21">
        <f t="shared" si="24"/>
        <v>34.722222222222221</v>
      </c>
      <c r="BF8" s="21">
        <f t="shared" si="24"/>
        <v>37.5</v>
      </c>
      <c r="BG8" s="21">
        <f t="shared" si="24"/>
        <v>18.055555555555554</v>
      </c>
      <c r="BH8" s="21">
        <f t="shared" si="24"/>
        <v>4.1666666666666661</v>
      </c>
      <c r="BI8" s="21">
        <f t="shared" si="24"/>
        <v>2.7777777777777777</v>
      </c>
      <c r="BJ8" s="21">
        <f t="shared" si="24"/>
        <v>1.3888888888888888</v>
      </c>
      <c r="BK8" s="52">
        <f t="shared" si="25"/>
        <v>2.436619718309859</v>
      </c>
      <c r="BL8" s="17">
        <f t="shared" si="25"/>
        <v>72</v>
      </c>
      <c r="BM8" s="21">
        <f t="shared" si="26"/>
        <v>68.055555555555557</v>
      </c>
      <c r="BN8" s="21">
        <f t="shared" si="26"/>
        <v>16.666666666666664</v>
      </c>
      <c r="BO8" s="21">
        <f t="shared" si="26"/>
        <v>15.277777777777779</v>
      </c>
      <c r="BP8" s="21">
        <f t="shared" si="26"/>
        <v>0</v>
      </c>
      <c r="BQ8" s="17">
        <f t="shared" si="27"/>
        <v>72</v>
      </c>
      <c r="BR8" s="21">
        <f t="shared" si="28"/>
        <v>43.055555555555557</v>
      </c>
      <c r="BS8" s="21">
        <f t="shared" si="29"/>
        <v>43.055555555555557</v>
      </c>
      <c r="BT8" s="21">
        <f t="shared" si="30"/>
        <v>13.888888888888889</v>
      </c>
      <c r="BU8" s="21">
        <f t="shared" si="31"/>
        <v>0</v>
      </c>
      <c r="BV8" s="17">
        <f t="shared" si="32"/>
        <v>72</v>
      </c>
      <c r="BW8" s="21">
        <f t="shared" si="33"/>
        <v>58.333333333333336</v>
      </c>
      <c r="BX8" s="21">
        <f t="shared" si="33"/>
        <v>6.9444444444444446</v>
      </c>
      <c r="BY8" s="21">
        <f t="shared" si="33"/>
        <v>6.9444444444444446</v>
      </c>
      <c r="BZ8" s="21">
        <f t="shared" si="33"/>
        <v>11.111111111111111</v>
      </c>
      <c r="CA8" s="21">
        <f t="shared" si="33"/>
        <v>9.7222222222222232</v>
      </c>
      <c r="CB8" s="21">
        <f t="shared" si="33"/>
        <v>1.3888888888888888</v>
      </c>
      <c r="CC8" s="21">
        <f t="shared" si="33"/>
        <v>0</v>
      </c>
      <c r="CD8" s="21">
        <f t="shared" si="33"/>
        <v>5.5555555555555554</v>
      </c>
      <c r="CE8" s="32">
        <f t="shared" si="34"/>
        <v>133.64705882352942</v>
      </c>
      <c r="CF8" s="17">
        <f t="shared" si="34"/>
        <v>72</v>
      </c>
      <c r="CG8" s="21">
        <f t="shared" si="35"/>
        <v>13.888888888888889</v>
      </c>
      <c r="CH8" s="21">
        <f t="shared" si="35"/>
        <v>26.388888888888889</v>
      </c>
      <c r="CI8" s="21">
        <f t="shared" si="35"/>
        <v>34.722222222222221</v>
      </c>
      <c r="CJ8" s="21">
        <f t="shared" si="35"/>
        <v>13.888888888888889</v>
      </c>
      <c r="CK8" s="21">
        <f t="shared" si="35"/>
        <v>5.5555555555555554</v>
      </c>
      <c r="CL8" s="21">
        <f t="shared" si="35"/>
        <v>0</v>
      </c>
      <c r="CM8" s="21">
        <f t="shared" si="35"/>
        <v>0</v>
      </c>
      <c r="CN8" s="21">
        <f t="shared" si="35"/>
        <v>5.5555555555555554</v>
      </c>
      <c r="CO8" s="32">
        <f t="shared" si="36"/>
        <v>20.142647058823528</v>
      </c>
      <c r="CP8" s="17">
        <f t="shared" si="36"/>
        <v>72</v>
      </c>
      <c r="CQ8" s="21">
        <f t="shared" si="37"/>
        <v>0</v>
      </c>
      <c r="CR8" s="21">
        <f t="shared" si="37"/>
        <v>12.5</v>
      </c>
      <c r="CS8" s="21">
        <f t="shared" si="37"/>
        <v>11.111111111111111</v>
      </c>
      <c r="CT8" s="21">
        <f t="shared" si="37"/>
        <v>11.111111111111111</v>
      </c>
      <c r="CU8" s="21">
        <f t="shared" si="37"/>
        <v>8.3333333333333321</v>
      </c>
      <c r="CV8" s="21">
        <f t="shared" si="37"/>
        <v>4.1666666666666661</v>
      </c>
      <c r="CW8" s="21">
        <f t="shared" si="37"/>
        <v>31.944444444444443</v>
      </c>
      <c r="CX8" s="21">
        <f t="shared" si="37"/>
        <v>12.5</v>
      </c>
      <c r="CY8" s="21">
        <f t="shared" si="37"/>
        <v>8.3333333333333321</v>
      </c>
      <c r="CZ8" s="32">
        <v>24.06969696969697</v>
      </c>
    </row>
    <row r="9" spans="1:104" ht="15" customHeight="1" outlineLevel="1" x14ac:dyDescent="0.15">
      <c r="A9" s="3"/>
      <c r="B9" s="26" t="s">
        <v>334</v>
      </c>
      <c r="C9" s="17">
        <f t="shared" si="12"/>
        <v>89</v>
      </c>
      <c r="D9" s="21">
        <f t="shared" si="13"/>
        <v>1.1235955056179776</v>
      </c>
      <c r="E9" s="21">
        <f t="shared" si="13"/>
        <v>5.6179775280898872</v>
      </c>
      <c r="F9" s="21">
        <f t="shared" si="13"/>
        <v>6.7415730337078648</v>
      </c>
      <c r="G9" s="21">
        <f t="shared" si="13"/>
        <v>13.48314606741573</v>
      </c>
      <c r="H9" s="21">
        <f t="shared" si="13"/>
        <v>20.224719101123593</v>
      </c>
      <c r="I9" s="21">
        <f t="shared" si="13"/>
        <v>32.584269662921351</v>
      </c>
      <c r="J9" s="21">
        <f t="shared" si="13"/>
        <v>15.730337078651685</v>
      </c>
      <c r="K9" s="21">
        <f t="shared" si="13"/>
        <v>4.4943820224719104</v>
      </c>
      <c r="L9" s="21">
        <f t="shared" si="13"/>
        <v>0</v>
      </c>
      <c r="M9" s="32">
        <f t="shared" si="14"/>
        <v>83.561797752808985</v>
      </c>
      <c r="N9" s="17">
        <f t="shared" si="14"/>
        <v>89</v>
      </c>
      <c r="O9" s="21">
        <f t="shared" si="15"/>
        <v>6.7415730337078648</v>
      </c>
      <c r="P9" s="21">
        <f t="shared" si="15"/>
        <v>4.4943820224719104</v>
      </c>
      <c r="Q9" s="21">
        <f t="shared" si="15"/>
        <v>11.235955056179774</v>
      </c>
      <c r="R9" s="21">
        <f t="shared" si="15"/>
        <v>22.471910112359549</v>
      </c>
      <c r="S9" s="21">
        <f t="shared" si="15"/>
        <v>20.224719101123593</v>
      </c>
      <c r="T9" s="21">
        <f t="shared" si="15"/>
        <v>12.359550561797752</v>
      </c>
      <c r="U9" s="21">
        <f t="shared" si="15"/>
        <v>10.112359550561797</v>
      </c>
      <c r="V9" s="21">
        <f t="shared" si="15"/>
        <v>6.7415730337078648</v>
      </c>
      <c r="W9" s="21">
        <f t="shared" si="15"/>
        <v>4.4943820224719104</v>
      </c>
      <c r="X9" s="21">
        <f t="shared" si="15"/>
        <v>1.1235955056179776</v>
      </c>
      <c r="Y9" s="32">
        <f t="shared" si="16"/>
        <v>1.9821428571428572</v>
      </c>
      <c r="Z9" s="17">
        <f t="shared" si="17"/>
        <v>89</v>
      </c>
      <c r="AA9" s="21">
        <f t="shared" si="18"/>
        <v>17.977528089887642</v>
      </c>
      <c r="AB9" s="21">
        <f t="shared" si="18"/>
        <v>8.9887640449438209</v>
      </c>
      <c r="AC9" s="21">
        <f t="shared" si="18"/>
        <v>10.112359550561797</v>
      </c>
      <c r="AD9" s="21">
        <f t="shared" si="18"/>
        <v>10.112359550561797</v>
      </c>
      <c r="AE9" s="21">
        <f t="shared" si="18"/>
        <v>7.8651685393258424</v>
      </c>
      <c r="AF9" s="21">
        <f t="shared" si="18"/>
        <v>39.325842696629216</v>
      </c>
      <c r="AG9" s="21">
        <f t="shared" si="18"/>
        <v>5.6179775280898872</v>
      </c>
      <c r="AH9" s="21">
        <f t="shared" si="18"/>
        <v>0</v>
      </c>
      <c r="AI9" s="21">
        <f t="shared" si="18"/>
        <v>0</v>
      </c>
      <c r="AJ9" s="17">
        <f t="shared" si="19"/>
        <v>89</v>
      </c>
      <c r="AK9" s="21">
        <f t="shared" si="20"/>
        <v>7.8651685393258424</v>
      </c>
      <c r="AL9" s="21">
        <f t="shared" si="20"/>
        <v>5.6179775280898872</v>
      </c>
      <c r="AM9" s="21">
        <f t="shared" si="20"/>
        <v>15.730337078651685</v>
      </c>
      <c r="AN9" s="21">
        <f t="shared" si="20"/>
        <v>50.561797752808992</v>
      </c>
      <c r="AO9" s="21">
        <f t="shared" si="20"/>
        <v>17.977528089887642</v>
      </c>
      <c r="AP9" s="21">
        <f t="shared" si="20"/>
        <v>1.1235955056179776</v>
      </c>
      <c r="AQ9" s="21">
        <f t="shared" si="20"/>
        <v>0</v>
      </c>
      <c r="AR9" s="21">
        <f t="shared" si="20"/>
        <v>1.1235955056179776</v>
      </c>
      <c r="AS9" s="21">
        <f t="shared" si="20"/>
        <v>0</v>
      </c>
      <c r="AT9" s="17">
        <f t="shared" si="21"/>
        <v>89</v>
      </c>
      <c r="AU9" s="21">
        <f t="shared" si="22"/>
        <v>12.359550561797752</v>
      </c>
      <c r="AV9" s="21">
        <f t="shared" si="22"/>
        <v>29.213483146067414</v>
      </c>
      <c r="AW9" s="21">
        <f t="shared" si="22"/>
        <v>8.9887640449438209</v>
      </c>
      <c r="AX9" s="21">
        <f t="shared" si="22"/>
        <v>33.707865168539328</v>
      </c>
      <c r="AY9" s="21">
        <f t="shared" si="22"/>
        <v>3.3707865168539324</v>
      </c>
      <c r="AZ9" s="21">
        <f t="shared" si="22"/>
        <v>12.359550561797752</v>
      </c>
      <c r="BA9" s="21">
        <f t="shared" si="22"/>
        <v>0</v>
      </c>
      <c r="BB9" s="21">
        <f t="shared" si="22"/>
        <v>0</v>
      </c>
      <c r="BC9" s="17">
        <f t="shared" si="23"/>
        <v>89</v>
      </c>
      <c r="BD9" s="21">
        <f t="shared" si="24"/>
        <v>1.1235955056179776</v>
      </c>
      <c r="BE9" s="21">
        <f t="shared" si="24"/>
        <v>49.438202247191008</v>
      </c>
      <c r="BF9" s="21">
        <f t="shared" si="24"/>
        <v>16.853932584269664</v>
      </c>
      <c r="BG9" s="21">
        <f t="shared" si="24"/>
        <v>19.101123595505616</v>
      </c>
      <c r="BH9" s="21">
        <f t="shared" si="24"/>
        <v>11.235955056179774</v>
      </c>
      <c r="BI9" s="21">
        <f t="shared" si="24"/>
        <v>2.2471910112359552</v>
      </c>
      <c r="BJ9" s="21">
        <f t="shared" si="24"/>
        <v>0</v>
      </c>
      <c r="BK9" s="52">
        <f t="shared" si="25"/>
        <v>2.7134831460674156</v>
      </c>
      <c r="BL9" s="17">
        <f t="shared" si="25"/>
        <v>89</v>
      </c>
      <c r="BM9" s="21">
        <f t="shared" si="26"/>
        <v>43.820224719101127</v>
      </c>
      <c r="BN9" s="21">
        <f t="shared" si="26"/>
        <v>31.460674157303369</v>
      </c>
      <c r="BO9" s="21">
        <f t="shared" si="26"/>
        <v>22.471910112359549</v>
      </c>
      <c r="BP9" s="21">
        <f t="shared" si="26"/>
        <v>2.2471910112359552</v>
      </c>
      <c r="BQ9" s="17">
        <f t="shared" si="27"/>
        <v>89</v>
      </c>
      <c r="BR9" s="21">
        <f t="shared" si="28"/>
        <v>43.820224719101127</v>
      </c>
      <c r="BS9" s="21">
        <f t="shared" si="29"/>
        <v>44.943820224719097</v>
      </c>
      <c r="BT9" s="21">
        <f t="shared" si="30"/>
        <v>11.235955056179774</v>
      </c>
      <c r="BU9" s="21">
        <f t="shared" si="31"/>
        <v>0</v>
      </c>
      <c r="BV9" s="17">
        <f t="shared" si="32"/>
        <v>89</v>
      </c>
      <c r="BW9" s="21">
        <f t="shared" si="33"/>
        <v>56.17977528089888</v>
      </c>
      <c r="BX9" s="21">
        <f t="shared" si="33"/>
        <v>21.348314606741571</v>
      </c>
      <c r="BY9" s="21">
        <f t="shared" si="33"/>
        <v>2.2471910112359552</v>
      </c>
      <c r="BZ9" s="21">
        <f t="shared" si="33"/>
        <v>12.359550561797752</v>
      </c>
      <c r="CA9" s="21">
        <f t="shared" si="33"/>
        <v>6.7415730337078648</v>
      </c>
      <c r="CB9" s="21">
        <f t="shared" si="33"/>
        <v>1.1235955056179776</v>
      </c>
      <c r="CC9" s="21">
        <f t="shared" si="33"/>
        <v>0</v>
      </c>
      <c r="CD9" s="21">
        <f t="shared" si="33"/>
        <v>0</v>
      </c>
      <c r="CE9" s="32">
        <f t="shared" si="34"/>
        <v>119.51685393258427</v>
      </c>
      <c r="CF9" s="17">
        <f t="shared" si="34"/>
        <v>89</v>
      </c>
      <c r="CG9" s="21">
        <f t="shared" si="35"/>
        <v>22.471910112359549</v>
      </c>
      <c r="CH9" s="21">
        <f t="shared" si="35"/>
        <v>28.08988764044944</v>
      </c>
      <c r="CI9" s="21">
        <f t="shared" si="35"/>
        <v>29.213483146067414</v>
      </c>
      <c r="CJ9" s="21">
        <f t="shared" si="35"/>
        <v>6.7415730337078648</v>
      </c>
      <c r="CK9" s="21">
        <f t="shared" si="35"/>
        <v>8.9887640449438209</v>
      </c>
      <c r="CL9" s="21">
        <f t="shared" si="35"/>
        <v>4.4943820224719104</v>
      </c>
      <c r="CM9" s="21">
        <f t="shared" si="35"/>
        <v>0</v>
      </c>
      <c r="CN9" s="21">
        <f t="shared" si="35"/>
        <v>0</v>
      </c>
      <c r="CO9" s="32">
        <f t="shared" si="36"/>
        <v>20.232584269662922</v>
      </c>
      <c r="CP9" s="17">
        <f t="shared" si="36"/>
        <v>89</v>
      </c>
      <c r="CQ9" s="21">
        <f t="shared" si="37"/>
        <v>1.1235955056179776</v>
      </c>
      <c r="CR9" s="21">
        <f t="shared" si="37"/>
        <v>3.3707865168539324</v>
      </c>
      <c r="CS9" s="21">
        <f t="shared" si="37"/>
        <v>13.48314606741573</v>
      </c>
      <c r="CT9" s="21">
        <f t="shared" si="37"/>
        <v>13.48314606741573</v>
      </c>
      <c r="CU9" s="21">
        <f t="shared" si="37"/>
        <v>21.348314606741571</v>
      </c>
      <c r="CV9" s="21">
        <f t="shared" si="37"/>
        <v>6.7415730337078648</v>
      </c>
      <c r="CW9" s="21">
        <f t="shared" si="37"/>
        <v>30.337078651685395</v>
      </c>
      <c r="CX9" s="21">
        <f t="shared" si="37"/>
        <v>10.112359550561797</v>
      </c>
      <c r="CY9" s="21">
        <f t="shared" si="37"/>
        <v>0</v>
      </c>
      <c r="CZ9" s="32">
        <v>23.703370786516853</v>
      </c>
    </row>
    <row r="10" spans="1:104" ht="15" customHeight="1" outlineLevel="1" x14ac:dyDescent="0.15">
      <c r="A10" s="3"/>
      <c r="B10" s="26" t="s">
        <v>335</v>
      </c>
      <c r="C10" s="17">
        <f t="shared" si="12"/>
        <v>104</v>
      </c>
      <c r="D10" s="21">
        <f t="shared" si="13"/>
        <v>3.8461538461538463</v>
      </c>
      <c r="E10" s="21">
        <f t="shared" si="13"/>
        <v>4.8076923076923084</v>
      </c>
      <c r="F10" s="21">
        <f t="shared" si="13"/>
        <v>7.6923076923076925</v>
      </c>
      <c r="G10" s="21">
        <f t="shared" si="13"/>
        <v>16.346153846153847</v>
      </c>
      <c r="H10" s="21">
        <f t="shared" si="13"/>
        <v>17.307692307692307</v>
      </c>
      <c r="I10" s="21">
        <f t="shared" si="13"/>
        <v>30.76923076923077</v>
      </c>
      <c r="J10" s="21">
        <f t="shared" si="13"/>
        <v>12.5</v>
      </c>
      <c r="K10" s="21">
        <f t="shared" si="13"/>
        <v>2.8846153846153846</v>
      </c>
      <c r="L10" s="21">
        <f t="shared" si="13"/>
        <v>3.8461538461538463</v>
      </c>
      <c r="M10" s="32">
        <f t="shared" si="14"/>
        <v>82.17</v>
      </c>
      <c r="N10" s="17">
        <f t="shared" si="14"/>
        <v>104</v>
      </c>
      <c r="O10" s="21">
        <f t="shared" si="15"/>
        <v>4.8076923076923084</v>
      </c>
      <c r="P10" s="21">
        <f t="shared" si="15"/>
        <v>8.6538461538461533</v>
      </c>
      <c r="Q10" s="21">
        <f t="shared" si="15"/>
        <v>9.6153846153846168</v>
      </c>
      <c r="R10" s="21">
        <f t="shared" si="15"/>
        <v>22.115384615384613</v>
      </c>
      <c r="S10" s="21">
        <f t="shared" si="15"/>
        <v>23.076923076923077</v>
      </c>
      <c r="T10" s="21">
        <f t="shared" si="15"/>
        <v>15.384615384615385</v>
      </c>
      <c r="U10" s="21">
        <f t="shared" si="15"/>
        <v>10.576923076923077</v>
      </c>
      <c r="V10" s="21">
        <f t="shared" si="15"/>
        <v>3.8461538461538463</v>
      </c>
      <c r="W10" s="21">
        <f t="shared" si="15"/>
        <v>0.96153846153846156</v>
      </c>
      <c r="X10" s="21">
        <f t="shared" si="15"/>
        <v>0.96153846153846156</v>
      </c>
      <c r="Y10" s="32">
        <f t="shared" si="16"/>
        <v>1.9252450980392157</v>
      </c>
      <c r="Z10" s="17">
        <f t="shared" si="17"/>
        <v>104</v>
      </c>
      <c r="AA10" s="21">
        <f t="shared" si="18"/>
        <v>25</v>
      </c>
      <c r="AB10" s="21">
        <f t="shared" si="18"/>
        <v>11.538461538461538</v>
      </c>
      <c r="AC10" s="21">
        <f t="shared" si="18"/>
        <v>12.5</v>
      </c>
      <c r="AD10" s="21">
        <f t="shared" si="18"/>
        <v>5.7692307692307692</v>
      </c>
      <c r="AE10" s="21">
        <f t="shared" si="18"/>
        <v>6.7307692307692308</v>
      </c>
      <c r="AF10" s="21">
        <f t="shared" si="18"/>
        <v>36.538461538461533</v>
      </c>
      <c r="AG10" s="21">
        <f t="shared" si="18"/>
        <v>1.9230769230769231</v>
      </c>
      <c r="AH10" s="21">
        <f t="shared" si="18"/>
        <v>0</v>
      </c>
      <c r="AI10" s="21">
        <f t="shared" si="18"/>
        <v>0</v>
      </c>
      <c r="AJ10" s="17">
        <f t="shared" si="19"/>
        <v>104</v>
      </c>
      <c r="AK10" s="21">
        <f t="shared" si="20"/>
        <v>12.5</v>
      </c>
      <c r="AL10" s="21">
        <f t="shared" si="20"/>
        <v>9.6153846153846168</v>
      </c>
      <c r="AM10" s="21">
        <f t="shared" si="20"/>
        <v>23.076923076923077</v>
      </c>
      <c r="AN10" s="21">
        <f t="shared" si="20"/>
        <v>44.230769230769226</v>
      </c>
      <c r="AO10" s="21">
        <f t="shared" si="20"/>
        <v>8.6538461538461533</v>
      </c>
      <c r="AP10" s="21">
        <f t="shared" si="20"/>
        <v>0</v>
      </c>
      <c r="AQ10" s="21">
        <f t="shared" si="20"/>
        <v>1.9230769230769231</v>
      </c>
      <c r="AR10" s="21">
        <f t="shared" si="20"/>
        <v>0</v>
      </c>
      <c r="AS10" s="21">
        <f t="shared" si="20"/>
        <v>0</v>
      </c>
      <c r="AT10" s="17">
        <f t="shared" si="21"/>
        <v>104</v>
      </c>
      <c r="AU10" s="21">
        <f t="shared" si="22"/>
        <v>7.6923076923076925</v>
      </c>
      <c r="AV10" s="21">
        <f t="shared" si="22"/>
        <v>37.5</v>
      </c>
      <c r="AW10" s="21">
        <f t="shared" si="22"/>
        <v>19.230769230769234</v>
      </c>
      <c r="AX10" s="21">
        <f t="shared" si="22"/>
        <v>31.73076923076923</v>
      </c>
      <c r="AY10" s="21">
        <f t="shared" si="22"/>
        <v>0.96153846153846156</v>
      </c>
      <c r="AZ10" s="21">
        <f t="shared" si="22"/>
        <v>2.8846153846153846</v>
      </c>
      <c r="BA10" s="21">
        <f t="shared" si="22"/>
        <v>0</v>
      </c>
      <c r="BB10" s="21">
        <f t="shared" si="22"/>
        <v>0</v>
      </c>
      <c r="BC10" s="17">
        <f t="shared" si="23"/>
        <v>104</v>
      </c>
      <c r="BD10" s="21">
        <f t="shared" si="24"/>
        <v>0</v>
      </c>
      <c r="BE10" s="21">
        <f t="shared" si="24"/>
        <v>37.5</v>
      </c>
      <c r="BF10" s="21">
        <f t="shared" si="24"/>
        <v>30.76923076923077</v>
      </c>
      <c r="BG10" s="21">
        <f t="shared" si="24"/>
        <v>20.192307692307693</v>
      </c>
      <c r="BH10" s="21">
        <f t="shared" si="24"/>
        <v>6.7307692307692308</v>
      </c>
      <c r="BI10" s="21">
        <f t="shared" si="24"/>
        <v>4.8076923076923084</v>
      </c>
      <c r="BJ10" s="21">
        <f t="shared" si="24"/>
        <v>0</v>
      </c>
      <c r="BK10" s="52">
        <f t="shared" si="25"/>
        <v>3.0913461538461537</v>
      </c>
      <c r="BL10" s="17">
        <f t="shared" si="25"/>
        <v>104</v>
      </c>
      <c r="BM10" s="21">
        <f t="shared" si="26"/>
        <v>50.96153846153846</v>
      </c>
      <c r="BN10" s="21">
        <f t="shared" si="26"/>
        <v>25.961538461538463</v>
      </c>
      <c r="BO10" s="21">
        <f t="shared" si="26"/>
        <v>21.153846153846153</v>
      </c>
      <c r="BP10" s="21">
        <f t="shared" si="26"/>
        <v>1.9230769230769231</v>
      </c>
      <c r="BQ10" s="17">
        <f t="shared" si="27"/>
        <v>104</v>
      </c>
      <c r="BR10" s="21">
        <f t="shared" si="28"/>
        <v>52.884615384615387</v>
      </c>
      <c r="BS10" s="21">
        <f t="shared" si="29"/>
        <v>30.76923076923077</v>
      </c>
      <c r="BT10" s="21">
        <f t="shared" si="30"/>
        <v>16.346153846153847</v>
      </c>
      <c r="BU10" s="21">
        <f t="shared" si="31"/>
        <v>0</v>
      </c>
      <c r="BV10" s="17">
        <f t="shared" si="32"/>
        <v>104</v>
      </c>
      <c r="BW10" s="21">
        <f t="shared" si="33"/>
        <v>64.423076923076934</v>
      </c>
      <c r="BX10" s="21">
        <f t="shared" si="33"/>
        <v>21.153846153846153</v>
      </c>
      <c r="BY10" s="21">
        <f t="shared" si="33"/>
        <v>0</v>
      </c>
      <c r="BZ10" s="21">
        <f t="shared" si="33"/>
        <v>4.8076923076923084</v>
      </c>
      <c r="CA10" s="21">
        <f t="shared" si="33"/>
        <v>7.6923076923076925</v>
      </c>
      <c r="CB10" s="21">
        <f t="shared" si="33"/>
        <v>0.96153846153846156</v>
      </c>
      <c r="CC10" s="21">
        <f t="shared" si="33"/>
        <v>0</v>
      </c>
      <c r="CD10" s="21">
        <f t="shared" si="33"/>
        <v>0.96153846153846156</v>
      </c>
      <c r="CE10" s="32">
        <f t="shared" si="34"/>
        <v>81.4368932038835</v>
      </c>
      <c r="CF10" s="17">
        <f t="shared" si="34"/>
        <v>104</v>
      </c>
      <c r="CG10" s="21">
        <f t="shared" si="35"/>
        <v>19.230769230769234</v>
      </c>
      <c r="CH10" s="21">
        <f t="shared" si="35"/>
        <v>31.73076923076923</v>
      </c>
      <c r="CI10" s="21">
        <f t="shared" si="35"/>
        <v>34.615384615384613</v>
      </c>
      <c r="CJ10" s="21">
        <f t="shared" si="35"/>
        <v>4.8076923076923084</v>
      </c>
      <c r="CK10" s="21">
        <f t="shared" si="35"/>
        <v>8.6538461538461533</v>
      </c>
      <c r="CL10" s="21">
        <f t="shared" si="35"/>
        <v>0.96153846153846156</v>
      </c>
      <c r="CM10" s="21">
        <f t="shared" si="35"/>
        <v>0</v>
      </c>
      <c r="CN10" s="21">
        <f t="shared" si="35"/>
        <v>0</v>
      </c>
      <c r="CO10" s="32">
        <f t="shared" si="36"/>
        <v>19.228846153846156</v>
      </c>
      <c r="CP10" s="17">
        <f t="shared" si="36"/>
        <v>104</v>
      </c>
      <c r="CQ10" s="21">
        <f t="shared" si="37"/>
        <v>4.8076923076923084</v>
      </c>
      <c r="CR10" s="21">
        <f t="shared" si="37"/>
        <v>5.7692307692307692</v>
      </c>
      <c r="CS10" s="21">
        <f t="shared" si="37"/>
        <v>16.346153846153847</v>
      </c>
      <c r="CT10" s="21">
        <f t="shared" si="37"/>
        <v>10.576923076923077</v>
      </c>
      <c r="CU10" s="21">
        <f t="shared" si="37"/>
        <v>25.961538461538463</v>
      </c>
      <c r="CV10" s="21">
        <f t="shared" si="37"/>
        <v>5.7692307692307692</v>
      </c>
      <c r="CW10" s="21">
        <f t="shared" si="37"/>
        <v>23.076923076923077</v>
      </c>
      <c r="CX10" s="21">
        <f t="shared" si="37"/>
        <v>7.6923076923076925</v>
      </c>
      <c r="CY10" s="21">
        <f t="shared" si="37"/>
        <v>0</v>
      </c>
      <c r="CZ10" s="32">
        <v>20.416346153846156</v>
      </c>
    </row>
    <row r="11" spans="1:104" ht="15" customHeight="1" outlineLevel="1" x14ac:dyDescent="0.15">
      <c r="A11" s="3"/>
      <c r="B11" s="26" t="s">
        <v>336</v>
      </c>
      <c r="C11" s="17">
        <f t="shared" si="12"/>
        <v>10</v>
      </c>
      <c r="D11" s="21">
        <f t="shared" si="13"/>
        <v>10</v>
      </c>
      <c r="E11" s="21">
        <f t="shared" si="13"/>
        <v>0</v>
      </c>
      <c r="F11" s="21">
        <f t="shared" si="13"/>
        <v>10</v>
      </c>
      <c r="G11" s="21">
        <f t="shared" si="13"/>
        <v>20</v>
      </c>
      <c r="H11" s="21">
        <f t="shared" si="13"/>
        <v>20</v>
      </c>
      <c r="I11" s="21">
        <f t="shared" si="13"/>
        <v>30</v>
      </c>
      <c r="J11" s="21">
        <f t="shared" si="13"/>
        <v>10</v>
      </c>
      <c r="K11" s="21">
        <f t="shared" si="13"/>
        <v>0</v>
      </c>
      <c r="L11" s="21">
        <f t="shared" si="13"/>
        <v>0</v>
      </c>
      <c r="M11" s="32">
        <f t="shared" si="14"/>
        <v>81</v>
      </c>
      <c r="N11" s="17">
        <f t="shared" si="14"/>
        <v>10</v>
      </c>
      <c r="O11" s="21">
        <f t="shared" si="15"/>
        <v>10</v>
      </c>
      <c r="P11" s="21">
        <f t="shared" si="15"/>
        <v>30</v>
      </c>
      <c r="Q11" s="21">
        <f t="shared" si="15"/>
        <v>0</v>
      </c>
      <c r="R11" s="21">
        <f t="shared" si="15"/>
        <v>20</v>
      </c>
      <c r="S11" s="21">
        <f t="shared" si="15"/>
        <v>20</v>
      </c>
      <c r="T11" s="21">
        <f t="shared" si="15"/>
        <v>0</v>
      </c>
      <c r="U11" s="21">
        <f t="shared" si="15"/>
        <v>20</v>
      </c>
      <c r="V11" s="21">
        <f t="shared" si="15"/>
        <v>0</v>
      </c>
      <c r="W11" s="21">
        <f t="shared" si="15"/>
        <v>0</v>
      </c>
      <c r="X11" s="21">
        <f t="shared" si="15"/>
        <v>0</v>
      </c>
      <c r="Y11" s="32">
        <f t="shared" si="16"/>
        <v>1.5125</v>
      </c>
      <c r="Z11" s="17">
        <f t="shared" si="17"/>
        <v>10</v>
      </c>
      <c r="AA11" s="21">
        <f t="shared" si="18"/>
        <v>20</v>
      </c>
      <c r="AB11" s="21">
        <f t="shared" si="18"/>
        <v>10</v>
      </c>
      <c r="AC11" s="21">
        <f t="shared" si="18"/>
        <v>40</v>
      </c>
      <c r="AD11" s="21">
        <f t="shared" si="18"/>
        <v>0</v>
      </c>
      <c r="AE11" s="21">
        <f t="shared" si="18"/>
        <v>0</v>
      </c>
      <c r="AF11" s="21">
        <f t="shared" si="18"/>
        <v>20</v>
      </c>
      <c r="AG11" s="21">
        <f t="shared" si="18"/>
        <v>10</v>
      </c>
      <c r="AH11" s="21">
        <f t="shared" si="18"/>
        <v>0</v>
      </c>
      <c r="AI11" s="21">
        <f t="shared" si="18"/>
        <v>0</v>
      </c>
      <c r="AJ11" s="17">
        <f t="shared" si="19"/>
        <v>10</v>
      </c>
      <c r="AK11" s="21">
        <f t="shared" si="20"/>
        <v>10</v>
      </c>
      <c r="AL11" s="21">
        <f t="shared" si="20"/>
        <v>0</v>
      </c>
      <c r="AM11" s="21">
        <f t="shared" si="20"/>
        <v>20</v>
      </c>
      <c r="AN11" s="21">
        <f t="shared" si="20"/>
        <v>50</v>
      </c>
      <c r="AO11" s="21">
        <f t="shared" si="20"/>
        <v>10</v>
      </c>
      <c r="AP11" s="21">
        <f t="shared" si="20"/>
        <v>0</v>
      </c>
      <c r="AQ11" s="21">
        <f t="shared" si="20"/>
        <v>10</v>
      </c>
      <c r="AR11" s="21">
        <f t="shared" si="20"/>
        <v>0</v>
      </c>
      <c r="AS11" s="21">
        <f t="shared" si="20"/>
        <v>0</v>
      </c>
      <c r="AT11" s="17">
        <f t="shared" si="21"/>
        <v>10</v>
      </c>
      <c r="AU11" s="21">
        <f t="shared" si="22"/>
        <v>20</v>
      </c>
      <c r="AV11" s="21">
        <f t="shared" si="22"/>
        <v>30</v>
      </c>
      <c r="AW11" s="21">
        <f t="shared" si="22"/>
        <v>30</v>
      </c>
      <c r="AX11" s="21">
        <f t="shared" si="22"/>
        <v>0</v>
      </c>
      <c r="AY11" s="21">
        <f t="shared" si="22"/>
        <v>0</v>
      </c>
      <c r="AZ11" s="21">
        <f t="shared" si="22"/>
        <v>20</v>
      </c>
      <c r="BA11" s="21">
        <f t="shared" si="22"/>
        <v>0</v>
      </c>
      <c r="BB11" s="21">
        <f t="shared" si="22"/>
        <v>0</v>
      </c>
      <c r="BC11" s="17">
        <f t="shared" si="23"/>
        <v>10</v>
      </c>
      <c r="BD11" s="21">
        <f t="shared" si="24"/>
        <v>0</v>
      </c>
      <c r="BE11" s="21">
        <f t="shared" si="24"/>
        <v>20</v>
      </c>
      <c r="BF11" s="21">
        <f t="shared" si="24"/>
        <v>60</v>
      </c>
      <c r="BG11" s="21">
        <f t="shared" si="24"/>
        <v>10</v>
      </c>
      <c r="BH11" s="21">
        <f t="shared" si="24"/>
        <v>10</v>
      </c>
      <c r="BI11" s="21">
        <f t="shared" si="24"/>
        <v>0</v>
      </c>
      <c r="BJ11" s="21">
        <f t="shared" si="24"/>
        <v>0</v>
      </c>
      <c r="BK11" s="52">
        <f t="shared" si="25"/>
        <v>2.5</v>
      </c>
      <c r="BL11" s="17">
        <f t="shared" si="25"/>
        <v>10</v>
      </c>
      <c r="BM11" s="21">
        <f t="shared" si="26"/>
        <v>50</v>
      </c>
      <c r="BN11" s="21">
        <f t="shared" si="26"/>
        <v>40</v>
      </c>
      <c r="BO11" s="21">
        <f t="shared" si="26"/>
        <v>10</v>
      </c>
      <c r="BP11" s="21">
        <f t="shared" si="26"/>
        <v>0</v>
      </c>
      <c r="BQ11" s="17">
        <f t="shared" si="27"/>
        <v>10</v>
      </c>
      <c r="BR11" s="21">
        <f t="shared" si="28"/>
        <v>50</v>
      </c>
      <c r="BS11" s="21">
        <f t="shared" si="29"/>
        <v>30</v>
      </c>
      <c r="BT11" s="21">
        <f t="shared" si="30"/>
        <v>20</v>
      </c>
      <c r="BU11" s="21">
        <f t="shared" si="31"/>
        <v>0</v>
      </c>
      <c r="BV11" s="17">
        <f t="shared" si="32"/>
        <v>10</v>
      </c>
      <c r="BW11" s="21">
        <f t="shared" si="33"/>
        <v>80</v>
      </c>
      <c r="BX11" s="21">
        <f t="shared" si="33"/>
        <v>0</v>
      </c>
      <c r="BY11" s="21">
        <f t="shared" si="33"/>
        <v>0</v>
      </c>
      <c r="BZ11" s="21">
        <f t="shared" si="33"/>
        <v>20</v>
      </c>
      <c r="CA11" s="21">
        <f t="shared" si="33"/>
        <v>0</v>
      </c>
      <c r="CB11" s="21">
        <f t="shared" si="33"/>
        <v>0</v>
      </c>
      <c r="CC11" s="21">
        <f t="shared" si="33"/>
        <v>0</v>
      </c>
      <c r="CD11" s="21">
        <f t="shared" si="33"/>
        <v>0</v>
      </c>
      <c r="CE11" s="32">
        <f t="shared" si="34"/>
        <v>47</v>
      </c>
      <c r="CF11" s="17">
        <f t="shared" si="34"/>
        <v>10</v>
      </c>
      <c r="CG11" s="21">
        <f t="shared" si="35"/>
        <v>50</v>
      </c>
      <c r="CH11" s="21">
        <f t="shared" si="35"/>
        <v>20</v>
      </c>
      <c r="CI11" s="21">
        <f t="shared" si="35"/>
        <v>20</v>
      </c>
      <c r="CJ11" s="21">
        <f t="shared" si="35"/>
        <v>10</v>
      </c>
      <c r="CK11" s="21">
        <f t="shared" si="35"/>
        <v>0</v>
      </c>
      <c r="CL11" s="21">
        <f t="shared" si="35"/>
        <v>0</v>
      </c>
      <c r="CM11" s="21">
        <f t="shared" si="35"/>
        <v>0</v>
      </c>
      <c r="CN11" s="21">
        <f t="shared" si="35"/>
        <v>0</v>
      </c>
      <c r="CO11" s="32">
        <f t="shared" si="36"/>
        <v>17.100000000000001</v>
      </c>
      <c r="CP11" s="17">
        <f t="shared" si="36"/>
        <v>10</v>
      </c>
      <c r="CQ11" s="21">
        <f t="shared" si="37"/>
        <v>0</v>
      </c>
      <c r="CR11" s="21">
        <f t="shared" si="37"/>
        <v>10</v>
      </c>
      <c r="CS11" s="21">
        <f t="shared" si="37"/>
        <v>40</v>
      </c>
      <c r="CT11" s="21">
        <f t="shared" si="37"/>
        <v>30</v>
      </c>
      <c r="CU11" s="21">
        <f t="shared" si="37"/>
        <v>0</v>
      </c>
      <c r="CV11" s="21">
        <f t="shared" si="37"/>
        <v>0</v>
      </c>
      <c r="CW11" s="21">
        <f t="shared" si="37"/>
        <v>20</v>
      </c>
      <c r="CX11" s="21">
        <f t="shared" si="37"/>
        <v>0</v>
      </c>
      <c r="CY11" s="21">
        <f t="shared" si="37"/>
        <v>0</v>
      </c>
      <c r="CZ11" s="32">
        <v>15.6</v>
      </c>
    </row>
    <row r="12" spans="1:104" ht="15" customHeight="1" outlineLevel="1" x14ac:dyDescent="0.15">
      <c r="A12" s="4"/>
      <c r="B12" s="27" t="s">
        <v>2</v>
      </c>
      <c r="C12" s="18">
        <f t="shared" si="12"/>
        <v>13</v>
      </c>
      <c r="D12" s="19">
        <f t="shared" si="13"/>
        <v>0</v>
      </c>
      <c r="E12" s="19">
        <f t="shared" si="13"/>
        <v>0</v>
      </c>
      <c r="F12" s="19">
        <f t="shared" si="13"/>
        <v>7.6923076923076925</v>
      </c>
      <c r="G12" s="19">
        <f t="shared" si="13"/>
        <v>15.384615384615385</v>
      </c>
      <c r="H12" s="19">
        <f t="shared" si="13"/>
        <v>30.76923076923077</v>
      </c>
      <c r="I12" s="19">
        <f t="shared" si="13"/>
        <v>23.076923076923077</v>
      </c>
      <c r="J12" s="19">
        <f t="shared" si="13"/>
        <v>23.076923076923077</v>
      </c>
      <c r="K12" s="19">
        <f t="shared" si="13"/>
        <v>0</v>
      </c>
      <c r="L12" s="19">
        <f t="shared" si="13"/>
        <v>0</v>
      </c>
      <c r="M12" s="31">
        <f t="shared" si="14"/>
        <v>83.615384615384613</v>
      </c>
      <c r="N12" s="18">
        <f t="shared" si="14"/>
        <v>13</v>
      </c>
      <c r="O12" s="19">
        <f t="shared" si="15"/>
        <v>0</v>
      </c>
      <c r="P12" s="19">
        <f t="shared" si="15"/>
        <v>15.384615384615385</v>
      </c>
      <c r="Q12" s="19">
        <f t="shared" si="15"/>
        <v>0</v>
      </c>
      <c r="R12" s="19">
        <f t="shared" si="15"/>
        <v>15.384615384615385</v>
      </c>
      <c r="S12" s="19">
        <f t="shared" si="15"/>
        <v>15.384615384615385</v>
      </c>
      <c r="T12" s="19">
        <f t="shared" si="15"/>
        <v>15.384615384615385</v>
      </c>
      <c r="U12" s="19">
        <f t="shared" si="15"/>
        <v>23.076923076923077</v>
      </c>
      <c r="V12" s="19">
        <f t="shared" si="15"/>
        <v>15.384615384615385</v>
      </c>
      <c r="W12" s="19">
        <f t="shared" si="15"/>
        <v>0</v>
      </c>
      <c r="X12" s="19">
        <f t="shared" si="15"/>
        <v>0</v>
      </c>
      <c r="Y12" s="31">
        <f t="shared" si="16"/>
        <v>2.6730769230769229</v>
      </c>
      <c r="Z12" s="18">
        <f t="shared" si="17"/>
        <v>13</v>
      </c>
      <c r="AA12" s="19">
        <f t="shared" si="18"/>
        <v>23.076923076923077</v>
      </c>
      <c r="AB12" s="19">
        <f t="shared" si="18"/>
        <v>7.6923076923076925</v>
      </c>
      <c r="AC12" s="19">
        <f t="shared" si="18"/>
        <v>7.6923076923076925</v>
      </c>
      <c r="AD12" s="19">
        <f t="shared" si="18"/>
        <v>7.6923076923076925</v>
      </c>
      <c r="AE12" s="19">
        <f t="shared" si="18"/>
        <v>7.6923076923076925</v>
      </c>
      <c r="AF12" s="19">
        <f t="shared" si="18"/>
        <v>46.153846153846153</v>
      </c>
      <c r="AG12" s="19">
        <f t="shared" si="18"/>
        <v>0</v>
      </c>
      <c r="AH12" s="19">
        <f t="shared" si="18"/>
        <v>0</v>
      </c>
      <c r="AI12" s="19">
        <f t="shared" si="18"/>
        <v>0</v>
      </c>
      <c r="AJ12" s="18">
        <f t="shared" si="19"/>
        <v>13</v>
      </c>
      <c r="AK12" s="19">
        <f t="shared" si="20"/>
        <v>7.6923076923076925</v>
      </c>
      <c r="AL12" s="19">
        <f t="shared" si="20"/>
        <v>38.461538461538467</v>
      </c>
      <c r="AM12" s="19">
        <f t="shared" si="20"/>
        <v>15.384615384615385</v>
      </c>
      <c r="AN12" s="19">
        <f t="shared" si="20"/>
        <v>30.76923076923077</v>
      </c>
      <c r="AO12" s="19">
        <f t="shared" si="20"/>
        <v>0</v>
      </c>
      <c r="AP12" s="19">
        <f t="shared" si="20"/>
        <v>0</v>
      </c>
      <c r="AQ12" s="19">
        <f t="shared" si="20"/>
        <v>7.6923076923076925</v>
      </c>
      <c r="AR12" s="19">
        <f t="shared" si="20"/>
        <v>0</v>
      </c>
      <c r="AS12" s="19">
        <f t="shared" si="20"/>
        <v>0</v>
      </c>
      <c r="AT12" s="18">
        <f t="shared" si="21"/>
        <v>13</v>
      </c>
      <c r="AU12" s="19">
        <f t="shared" si="22"/>
        <v>0</v>
      </c>
      <c r="AV12" s="19">
        <f t="shared" si="22"/>
        <v>23.076923076923077</v>
      </c>
      <c r="AW12" s="19">
        <f t="shared" si="22"/>
        <v>0</v>
      </c>
      <c r="AX12" s="19">
        <f t="shared" si="22"/>
        <v>46.153846153846153</v>
      </c>
      <c r="AY12" s="19">
        <f t="shared" si="22"/>
        <v>0</v>
      </c>
      <c r="AZ12" s="19">
        <f t="shared" si="22"/>
        <v>30.76923076923077</v>
      </c>
      <c r="BA12" s="19">
        <f t="shared" si="22"/>
        <v>0</v>
      </c>
      <c r="BB12" s="19">
        <f t="shared" si="22"/>
        <v>0</v>
      </c>
      <c r="BC12" s="18">
        <f t="shared" si="23"/>
        <v>13</v>
      </c>
      <c r="BD12" s="19">
        <f t="shared" si="24"/>
        <v>0</v>
      </c>
      <c r="BE12" s="19">
        <f t="shared" si="24"/>
        <v>46.153846153846153</v>
      </c>
      <c r="BF12" s="19">
        <f t="shared" si="24"/>
        <v>23.076923076923077</v>
      </c>
      <c r="BG12" s="19">
        <f t="shared" si="24"/>
        <v>15.384615384615385</v>
      </c>
      <c r="BH12" s="19">
        <f t="shared" si="24"/>
        <v>0</v>
      </c>
      <c r="BI12" s="19">
        <f t="shared" si="24"/>
        <v>7.6923076923076925</v>
      </c>
      <c r="BJ12" s="19">
        <f t="shared" si="24"/>
        <v>7.6923076923076925</v>
      </c>
      <c r="BK12" s="45">
        <f t="shared" si="25"/>
        <v>2.5</v>
      </c>
      <c r="BL12" s="18">
        <f t="shared" si="25"/>
        <v>13</v>
      </c>
      <c r="BM12" s="19">
        <f t="shared" si="26"/>
        <v>53.846153846153847</v>
      </c>
      <c r="BN12" s="19">
        <f t="shared" si="26"/>
        <v>15.384615384615385</v>
      </c>
      <c r="BO12" s="19">
        <f t="shared" si="26"/>
        <v>30.76923076923077</v>
      </c>
      <c r="BP12" s="19">
        <f t="shared" si="26"/>
        <v>0</v>
      </c>
      <c r="BQ12" s="18">
        <f t="shared" si="27"/>
        <v>13</v>
      </c>
      <c r="BR12" s="19">
        <f t="shared" si="28"/>
        <v>69.230769230769226</v>
      </c>
      <c r="BS12" s="19">
        <f t="shared" si="29"/>
        <v>23.076923076923077</v>
      </c>
      <c r="BT12" s="19">
        <f t="shared" si="30"/>
        <v>7.6923076923076925</v>
      </c>
      <c r="BU12" s="19">
        <f t="shared" si="31"/>
        <v>0</v>
      </c>
      <c r="BV12" s="18">
        <f t="shared" si="32"/>
        <v>13</v>
      </c>
      <c r="BW12" s="19">
        <f t="shared" si="33"/>
        <v>76.923076923076934</v>
      </c>
      <c r="BX12" s="19">
        <f t="shared" si="33"/>
        <v>23.076923076923077</v>
      </c>
      <c r="BY12" s="19">
        <f t="shared" si="33"/>
        <v>0</v>
      </c>
      <c r="BZ12" s="19">
        <f t="shared" si="33"/>
        <v>0</v>
      </c>
      <c r="CA12" s="19">
        <f t="shared" si="33"/>
        <v>0</v>
      </c>
      <c r="CB12" s="19">
        <f t="shared" si="33"/>
        <v>0</v>
      </c>
      <c r="CC12" s="19">
        <f t="shared" si="33"/>
        <v>0</v>
      </c>
      <c r="CD12" s="19">
        <f t="shared" si="33"/>
        <v>0</v>
      </c>
      <c r="CE12" s="31">
        <f t="shared" si="34"/>
        <v>4.2307692307692308</v>
      </c>
      <c r="CF12" s="18">
        <f t="shared" si="34"/>
        <v>13</v>
      </c>
      <c r="CG12" s="19">
        <f t="shared" si="35"/>
        <v>15.384615384615385</v>
      </c>
      <c r="CH12" s="19">
        <f t="shared" si="35"/>
        <v>38.461538461538467</v>
      </c>
      <c r="CI12" s="19">
        <f t="shared" si="35"/>
        <v>38.461538461538467</v>
      </c>
      <c r="CJ12" s="19">
        <f t="shared" si="35"/>
        <v>7.6923076923076925</v>
      </c>
      <c r="CK12" s="19">
        <f t="shared" si="35"/>
        <v>0</v>
      </c>
      <c r="CL12" s="19">
        <f t="shared" si="35"/>
        <v>0</v>
      </c>
      <c r="CM12" s="19">
        <f t="shared" si="35"/>
        <v>0</v>
      </c>
      <c r="CN12" s="19">
        <f t="shared" si="35"/>
        <v>0</v>
      </c>
      <c r="CO12" s="31">
        <f t="shared" si="36"/>
        <v>18.615384615384617</v>
      </c>
      <c r="CP12" s="18">
        <f t="shared" si="36"/>
        <v>13</v>
      </c>
      <c r="CQ12" s="19">
        <f t="shared" si="37"/>
        <v>0</v>
      </c>
      <c r="CR12" s="19">
        <f t="shared" si="37"/>
        <v>15.384615384615385</v>
      </c>
      <c r="CS12" s="19">
        <f t="shared" si="37"/>
        <v>7.6923076923076925</v>
      </c>
      <c r="CT12" s="19">
        <f t="shared" si="37"/>
        <v>7.6923076923076925</v>
      </c>
      <c r="CU12" s="19">
        <f t="shared" si="37"/>
        <v>61.53846153846154</v>
      </c>
      <c r="CV12" s="19">
        <f t="shared" si="37"/>
        <v>0</v>
      </c>
      <c r="CW12" s="19">
        <f t="shared" si="37"/>
        <v>0</v>
      </c>
      <c r="CX12" s="19">
        <f t="shared" si="37"/>
        <v>0</v>
      </c>
      <c r="CY12" s="19">
        <f t="shared" si="37"/>
        <v>7.6923076923076925</v>
      </c>
      <c r="CZ12" s="31">
        <v>16.5</v>
      </c>
    </row>
    <row r="13" spans="1:104" ht="15" customHeight="1" outlineLevel="1" x14ac:dyDescent="0.15">
      <c r="A13" s="3" t="s">
        <v>469</v>
      </c>
      <c r="B13" s="26" t="s">
        <v>369</v>
      </c>
      <c r="C13" s="17">
        <f t="shared" si="12"/>
        <v>270</v>
      </c>
      <c r="D13" s="21">
        <f t="shared" si="13"/>
        <v>2.9629629629629632</v>
      </c>
      <c r="E13" s="21">
        <f t="shared" si="13"/>
        <v>5.9259259259259265</v>
      </c>
      <c r="F13" s="21">
        <f t="shared" si="13"/>
        <v>5.5555555555555554</v>
      </c>
      <c r="G13" s="21">
        <f t="shared" si="13"/>
        <v>14.444444444444443</v>
      </c>
      <c r="H13" s="21">
        <f t="shared" si="13"/>
        <v>15.925925925925927</v>
      </c>
      <c r="I13" s="21">
        <f t="shared" si="13"/>
        <v>31.851851851851855</v>
      </c>
      <c r="J13" s="21">
        <f t="shared" si="13"/>
        <v>14.444444444444443</v>
      </c>
      <c r="K13" s="21">
        <f t="shared" si="13"/>
        <v>5.9259259259259265</v>
      </c>
      <c r="L13" s="21">
        <f t="shared" si="13"/>
        <v>2.9629629629629632</v>
      </c>
      <c r="M13" s="32">
        <f t="shared" si="14"/>
        <v>83.171755725190835</v>
      </c>
      <c r="N13" s="17">
        <f t="shared" si="14"/>
        <v>270</v>
      </c>
      <c r="O13" s="21">
        <f t="shared" si="15"/>
        <v>4.0740740740740744</v>
      </c>
      <c r="P13" s="21">
        <f t="shared" si="15"/>
        <v>7.0370370370370372</v>
      </c>
      <c r="Q13" s="21">
        <f t="shared" si="15"/>
        <v>7.4074074074074066</v>
      </c>
      <c r="R13" s="21">
        <f t="shared" si="15"/>
        <v>23.703703703703706</v>
      </c>
      <c r="S13" s="21">
        <f t="shared" si="15"/>
        <v>18.518518518518519</v>
      </c>
      <c r="T13" s="21">
        <f t="shared" si="15"/>
        <v>15.555555555555555</v>
      </c>
      <c r="U13" s="21">
        <f t="shared" si="15"/>
        <v>11.851851851851853</v>
      </c>
      <c r="V13" s="21">
        <f t="shared" si="15"/>
        <v>5.1851851851851851</v>
      </c>
      <c r="W13" s="21">
        <f t="shared" si="15"/>
        <v>2.9629629629629632</v>
      </c>
      <c r="X13" s="21">
        <f t="shared" si="15"/>
        <v>3.7037037037037033</v>
      </c>
      <c r="Y13" s="32">
        <f t="shared" si="16"/>
        <v>2.0441468253968256</v>
      </c>
      <c r="Z13" s="17">
        <f t="shared" si="17"/>
        <v>270</v>
      </c>
      <c r="AA13" s="21">
        <f t="shared" si="18"/>
        <v>23.703703703703706</v>
      </c>
      <c r="AB13" s="21">
        <f t="shared" si="18"/>
        <v>10.37037037037037</v>
      </c>
      <c r="AC13" s="21">
        <f t="shared" si="18"/>
        <v>11.481481481481481</v>
      </c>
      <c r="AD13" s="21">
        <f t="shared" si="18"/>
        <v>8.1481481481481488</v>
      </c>
      <c r="AE13" s="21">
        <f t="shared" si="18"/>
        <v>7.4074074074074066</v>
      </c>
      <c r="AF13" s="21">
        <f t="shared" si="18"/>
        <v>36.296296296296298</v>
      </c>
      <c r="AG13" s="21">
        <f t="shared" si="18"/>
        <v>2.2222222222222223</v>
      </c>
      <c r="AH13" s="21">
        <f t="shared" si="18"/>
        <v>0.37037037037037041</v>
      </c>
      <c r="AI13" s="21">
        <f t="shared" si="18"/>
        <v>0</v>
      </c>
      <c r="AJ13" s="17">
        <f t="shared" si="19"/>
        <v>270</v>
      </c>
      <c r="AK13" s="21">
        <f t="shared" si="20"/>
        <v>7.4074074074074066</v>
      </c>
      <c r="AL13" s="21">
        <f t="shared" si="20"/>
        <v>7.0370370370370372</v>
      </c>
      <c r="AM13" s="21">
        <f t="shared" si="20"/>
        <v>18.148148148148149</v>
      </c>
      <c r="AN13" s="21">
        <f t="shared" si="20"/>
        <v>45.555555555555557</v>
      </c>
      <c r="AO13" s="21">
        <f t="shared" si="20"/>
        <v>14.814814814814813</v>
      </c>
      <c r="AP13" s="21">
        <f t="shared" si="20"/>
        <v>0.74074074074074081</v>
      </c>
      <c r="AQ13" s="21">
        <f t="shared" si="20"/>
        <v>5.5555555555555554</v>
      </c>
      <c r="AR13" s="21">
        <f t="shared" si="20"/>
        <v>0.37037037037037041</v>
      </c>
      <c r="AS13" s="21">
        <f t="shared" si="20"/>
        <v>0.37037037037037041</v>
      </c>
      <c r="AT13" s="17">
        <f t="shared" si="21"/>
        <v>270</v>
      </c>
      <c r="AU13" s="21">
        <f t="shared" si="22"/>
        <v>11.481481481481481</v>
      </c>
      <c r="AV13" s="21">
        <f t="shared" si="22"/>
        <v>31.481481481481481</v>
      </c>
      <c r="AW13" s="21">
        <f t="shared" si="22"/>
        <v>16.296296296296298</v>
      </c>
      <c r="AX13" s="21">
        <f t="shared" si="22"/>
        <v>26.296296296296294</v>
      </c>
      <c r="AY13" s="21">
        <f t="shared" si="22"/>
        <v>4.8148148148148149</v>
      </c>
      <c r="AZ13" s="21">
        <f t="shared" si="22"/>
        <v>9.2592592592592595</v>
      </c>
      <c r="BA13" s="21">
        <f t="shared" si="22"/>
        <v>0</v>
      </c>
      <c r="BB13" s="21">
        <f t="shared" si="22"/>
        <v>0.37037037037037041</v>
      </c>
      <c r="BC13" s="17">
        <f t="shared" si="23"/>
        <v>270</v>
      </c>
      <c r="BD13" s="21">
        <f t="shared" si="24"/>
        <v>0.74074074074074081</v>
      </c>
      <c r="BE13" s="21">
        <f t="shared" si="24"/>
        <v>38.518518518518519</v>
      </c>
      <c r="BF13" s="21">
        <f t="shared" si="24"/>
        <v>28.888888888888886</v>
      </c>
      <c r="BG13" s="21">
        <f t="shared" si="24"/>
        <v>22.592592592592592</v>
      </c>
      <c r="BH13" s="21">
        <f t="shared" si="24"/>
        <v>6.2962962962962958</v>
      </c>
      <c r="BI13" s="21">
        <f t="shared" si="24"/>
        <v>2.2222222222222223</v>
      </c>
      <c r="BJ13" s="21">
        <f t="shared" si="24"/>
        <v>0.74074074074074081</v>
      </c>
      <c r="BK13" s="52">
        <f t="shared" si="25"/>
        <v>2.6100746268656718</v>
      </c>
      <c r="BL13" s="17">
        <f t="shared" si="25"/>
        <v>270</v>
      </c>
      <c r="BM13" s="21">
        <f t="shared" si="26"/>
        <v>58.148148148148152</v>
      </c>
      <c r="BN13" s="21">
        <f t="shared" si="26"/>
        <v>24.444444444444443</v>
      </c>
      <c r="BO13" s="21">
        <f t="shared" si="26"/>
        <v>16.666666666666664</v>
      </c>
      <c r="BP13" s="21">
        <f t="shared" si="26"/>
        <v>0.74074074074074081</v>
      </c>
      <c r="BQ13" s="17">
        <f t="shared" si="27"/>
        <v>270</v>
      </c>
      <c r="BR13" s="21">
        <f t="shared" si="28"/>
        <v>44.81481481481481</v>
      </c>
      <c r="BS13" s="21">
        <f t="shared" si="29"/>
        <v>37.407407407407405</v>
      </c>
      <c r="BT13" s="21">
        <f t="shared" si="30"/>
        <v>17.777777777777779</v>
      </c>
      <c r="BU13" s="21">
        <f t="shared" si="31"/>
        <v>0</v>
      </c>
      <c r="BV13" s="17">
        <f t="shared" si="32"/>
        <v>270</v>
      </c>
      <c r="BW13" s="21">
        <f t="shared" si="33"/>
        <v>61.851851851851848</v>
      </c>
      <c r="BX13" s="21">
        <f t="shared" si="33"/>
        <v>12.962962962962962</v>
      </c>
      <c r="BY13" s="21">
        <f t="shared" si="33"/>
        <v>2.9629629629629632</v>
      </c>
      <c r="BZ13" s="21">
        <f t="shared" si="33"/>
        <v>8.8888888888888893</v>
      </c>
      <c r="CA13" s="21">
        <f t="shared" si="33"/>
        <v>7.7777777777777777</v>
      </c>
      <c r="CB13" s="21">
        <f t="shared" si="33"/>
        <v>2.5925925925925926</v>
      </c>
      <c r="CC13" s="21">
        <f t="shared" si="33"/>
        <v>1.1111111111111112</v>
      </c>
      <c r="CD13" s="21">
        <f t="shared" si="33"/>
        <v>1.8518518518518516</v>
      </c>
      <c r="CE13" s="32">
        <f t="shared" si="34"/>
        <v>140.71374045801528</v>
      </c>
      <c r="CF13" s="17">
        <f t="shared" si="34"/>
        <v>270</v>
      </c>
      <c r="CG13" s="21">
        <f t="shared" si="35"/>
        <v>19.25925925925926</v>
      </c>
      <c r="CH13" s="21">
        <f t="shared" si="35"/>
        <v>27.777777777777779</v>
      </c>
      <c r="CI13" s="21">
        <f t="shared" si="35"/>
        <v>28.148148148148149</v>
      </c>
      <c r="CJ13" s="21">
        <f t="shared" si="35"/>
        <v>10.37037037037037</v>
      </c>
      <c r="CK13" s="21">
        <f t="shared" si="35"/>
        <v>8.518518518518519</v>
      </c>
      <c r="CL13" s="21">
        <f t="shared" si="35"/>
        <v>3.3333333333333335</v>
      </c>
      <c r="CM13" s="21">
        <f t="shared" si="35"/>
        <v>0.74074074074074081</v>
      </c>
      <c r="CN13" s="21">
        <f t="shared" si="35"/>
        <v>1.8518518518518516</v>
      </c>
      <c r="CO13" s="32">
        <f t="shared" si="36"/>
        <v>20.570722433460077</v>
      </c>
      <c r="CP13" s="17">
        <f t="shared" si="36"/>
        <v>270</v>
      </c>
      <c r="CQ13" s="21">
        <f t="shared" si="37"/>
        <v>1.8518518518518516</v>
      </c>
      <c r="CR13" s="21">
        <f t="shared" si="37"/>
        <v>4.4444444444444446</v>
      </c>
      <c r="CS13" s="21">
        <f t="shared" si="37"/>
        <v>16.296296296296298</v>
      </c>
      <c r="CT13" s="21">
        <f t="shared" si="37"/>
        <v>10.74074074074074</v>
      </c>
      <c r="CU13" s="21">
        <f t="shared" si="37"/>
        <v>12.592592592592592</v>
      </c>
      <c r="CV13" s="21">
        <f t="shared" si="37"/>
        <v>6.666666666666667</v>
      </c>
      <c r="CW13" s="21">
        <f t="shared" si="37"/>
        <v>30</v>
      </c>
      <c r="CX13" s="21">
        <f t="shared" si="37"/>
        <v>15.185185185185185</v>
      </c>
      <c r="CY13" s="21">
        <f t="shared" si="37"/>
        <v>2.2222222222222223</v>
      </c>
      <c r="CZ13" s="32">
        <v>25.259090909090908</v>
      </c>
    </row>
    <row r="14" spans="1:104" ht="15" customHeight="1" outlineLevel="1" x14ac:dyDescent="0.15">
      <c r="A14" s="3" t="s">
        <v>470</v>
      </c>
      <c r="B14" s="26" t="s">
        <v>370</v>
      </c>
      <c r="C14" s="17">
        <f t="shared" si="12"/>
        <v>61</v>
      </c>
      <c r="D14" s="21">
        <f t="shared" si="13"/>
        <v>1.639344262295082</v>
      </c>
      <c r="E14" s="21">
        <f t="shared" si="13"/>
        <v>3.278688524590164</v>
      </c>
      <c r="F14" s="21">
        <f t="shared" si="13"/>
        <v>8.1967213114754092</v>
      </c>
      <c r="G14" s="21">
        <f t="shared" si="13"/>
        <v>11.475409836065573</v>
      </c>
      <c r="H14" s="21">
        <f t="shared" si="13"/>
        <v>22.950819672131146</v>
      </c>
      <c r="I14" s="21">
        <f t="shared" si="13"/>
        <v>31.147540983606557</v>
      </c>
      <c r="J14" s="21">
        <f t="shared" si="13"/>
        <v>18.032786885245901</v>
      </c>
      <c r="K14" s="21">
        <f t="shared" si="13"/>
        <v>3.278688524590164</v>
      </c>
      <c r="L14" s="21">
        <f t="shared" si="13"/>
        <v>0</v>
      </c>
      <c r="M14" s="32">
        <f t="shared" si="14"/>
        <v>83.639344262295083</v>
      </c>
      <c r="N14" s="17">
        <f t="shared" si="14"/>
        <v>61</v>
      </c>
      <c r="O14" s="21">
        <f t="shared" si="15"/>
        <v>4.918032786885246</v>
      </c>
      <c r="P14" s="21">
        <f t="shared" si="15"/>
        <v>9.8360655737704921</v>
      </c>
      <c r="Q14" s="21">
        <f t="shared" si="15"/>
        <v>11.475409836065573</v>
      </c>
      <c r="R14" s="21">
        <f t="shared" si="15"/>
        <v>24.590163934426229</v>
      </c>
      <c r="S14" s="21">
        <f t="shared" si="15"/>
        <v>16.393442622950818</v>
      </c>
      <c r="T14" s="21">
        <f t="shared" si="15"/>
        <v>8.1967213114754092</v>
      </c>
      <c r="U14" s="21">
        <f t="shared" si="15"/>
        <v>18.032786885245901</v>
      </c>
      <c r="V14" s="21">
        <f t="shared" si="15"/>
        <v>6.557377049180328</v>
      </c>
      <c r="W14" s="21">
        <f t="shared" si="15"/>
        <v>0</v>
      </c>
      <c r="X14" s="21">
        <f t="shared" si="15"/>
        <v>0</v>
      </c>
      <c r="Y14" s="32">
        <f t="shared" si="16"/>
        <v>2.0204918032786887</v>
      </c>
      <c r="Z14" s="17">
        <f t="shared" si="17"/>
        <v>61</v>
      </c>
      <c r="AA14" s="21">
        <f t="shared" si="18"/>
        <v>24.590163934426229</v>
      </c>
      <c r="AB14" s="21">
        <f t="shared" si="18"/>
        <v>14.754098360655737</v>
      </c>
      <c r="AC14" s="21">
        <f t="shared" si="18"/>
        <v>11.475409836065573</v>
      </c>
      <c r="AD14" s="21">
        <f t="shared" si="18"/>
        <v>9.8360655737704921</v>
      </c>
      <c r="AE14" s="21">
        <f t="shared" si="18"/>
        <v>9.8360655737704921</v>
      </c>
      <c r="AF14" s="21">
        <f t="shared" si="18"/>
        <v>24.590163934426229</v>
      </c>
      <c r="AG14" s="21">
        <f t="shared" si="18"/>
        <v>4.918032786885246</v>
      </c>
      <c r="AH14" s="21">
        <f t="shared" si="18"/>
        <v>0</v>
      </c>
      <c r="AI14" s="21">
        <f t="shared" si="18"/>
        <v>0</v>
      </c>
      <c r="AJ14" s="17">
        <f t="shared" si="19"/>
        <v>61</v>
      </c>
      <c r="AK14" s="21">
        <f t="shared" si="20"/>
        <v>4.918032786885246</v>
      </c>
      <c r="AL14" s="21">
        <f t="shared" si="20"/>
        <v>18.032786885245901</v>
      </c>
      <c r="AM14" s="21">
        <f t="shared" si="20"/>
        <v>14.754098360655737</v>
      </c>
      <c r="AN14" s="21">
        <f t="shared" si="20"/>
        <v>52.459016393442624</v>
      </c>
      <c r="AO14" s="21">
        <f t="shared" si="20"/>
        <v>8.1967213114754092</v>
      </c>
      <c r="AP14" s="21">
        <f t="shared" si="20"/>
        <v>1.639344262295082</v>
      </c>
      <c r="AQ14" s="21">
        <f t="shared" si="20"/>
        <v>0</v>
      </c>
      <c r="AR14" s="21">
        <f t="shared" si="20"/>
        <v>0</v>
      </c>
      <c r="AS14" s="21">
        <f t="shared" si="20"/>
        <v>0</v>
      </c>
      <c r="AT14" s="17">
        <f t="shared" si="21"/>
        <v>61</v>
      </c>
      <c r="AU14" s="21">
        <f t="shared" si="22"/>
        <v>4.918032786885246</v>
      </c>
      <c r="AV14" s="21">
        <f t="shared" si="22"/>
        <v>34.42622950819672</v>
      </c>
      <c r="AW14" s="21">
        <f t="shared" si="22"/>
        <v>16.393442622950818</v>
      </c>
      <c r="AX14" s="21">
        <f t="shared" si="22"/>
        <v>31.147540983606557</v>
      </c>
      <c r="AY14" s="21">
        <f t="shared" si="22"/>
        <v>3.278688524590164</v>
      </c>
      <c r="AZ14" s="21">
        <f t="shared" si="22"/>
        <v>9.8360655737704921</v>
      </c>
      <c r="BA14" s="21">
        <f t="shared" si="22"/>
        <v>0</v>
      </c>
      <c r="BB14" s="21">
        <f t="shared" si="22"/>
        <v>0</v>
      </c>
      <c r="BC14" s="17">
        <f t="shared" si="23"/>
        <v>61</v>
      </c>
      <c r="BD14" s="21">
        <f t="shared" si="24"/>
        <v>0</v>
      </c>
      <c r="BE14" s="21">
        <f t="shared" si="24"/>
        <v>34.42622950819672</v>
      </c>
      <c r="BF14" s="21">
        <f t="shared" si="24"/>
        <v>32.786885245901637</v>
      </c>
      <c r="BG14" s="21">
        <f t="shared" si="24"/>
        <v>14.754098360655737</v>
      </c>
      <c r="BH14" s="21">
        <f t="shared" si="24"/>
        <v>11.475409836065573</v>
      </c>
      <c r="BI14" s="21">
        <f t="shared" si="24"/>
        <v>6.557377049180328</v>
      </c>
      <c r="BJ14" s="21">
        <f t="shared" si="24"/>
        <v>0</v>
      </c>
      <c r="BK14" s="52">
        <f t="shared" si="25"/>
        <v>3.4262295081967213</v>
      </c>
      <c r="BL14" s="17">
        <f t="shared" si="25"/>
        <v>61</v>
      </c>
      <c r="BM14" s="21">
        <f t="shared" si="26"/>
        <v>44.26229508196721</v>
      </c>
      <c r="BN14" s="21">
        <f t="shared" si="26"/>
        <v>24.590163934426229</v>
      </c>
      <c r="BO14" s="21">
        <f t="shared" si="26"/>
        <v>27.868852459016392</v>
      </c>
      <c r="BP14" s="21">
        <f t="shared" si="26"/>
        <v>3.278688524590164</v>
      </c>
      <c r="BQ14" s="17">
        <f t="shared" si="27"/>
        <v>61</v>
      </c>
      <c r="BR14" s="21">
        <f t="shared" si="28"/>
        <v>49.180327868852459</v>
      </c>
      <c r="BS14" s="21">
        <f t="shared" si="29"/>
        <v>36.065573770491802</v>
      </c>
      <c r="BT14" s="21">
        <f t="shared" si="30"/>
        <v>14.754098360655737</v>
      </c>
      <c r="BU14" s="21">
        <f t="shared" si="31"/>
        <v>0</v>
      </c>
      <c r="BV14" s="17">
        <f t="shared" si="32"/>
        <v>61</v>
      </c>
      <c r="BW14" s="21">
        <f t="shared" si="33"/>
        <v>62.295081967213115</v>
      </c>
      <c r="BX14" s="21">
        <f t="shared" si="33"/>
        <v>18.032786885245901</v>
      </c>
      <c r="BY14" s="21">
        <f t="shared" si="33"/>
        <v>0</v>
      </c>
      <c r="BZ14" s="21">
        <f t="shared" si="33"/>
        <v>9.8360655737704921</v>
      </c>
      <c r="CA14" s="21">
        <f t="shared" si="33"/>
        <v>6.557377049180328</v>
      </c>
      <c r="CB14" s="21">
        <f t="shared" si="33"/>
        <v>3.278688524590164</v>
      </c>
      <c r="CC14" s="21">
        <f t="shared" si="33"/>
        <v>0</v>
      </c>
      <c r="CD14" s="21">
        <f t="shared" si="33"/>
        <v>0</v>
      </c>
      <c r="CE14" s="32">
        <f t="shared" si="34"/>
        <v>129.57377049180329</v>
      </c>
      <c r="CF14" s="17">
        <f t="shared" si="34"/>
        <v>61</v>
      </c>
      <c r="CG14" s="21">
        <f t="shared" si="35"/>
        <v>19.672131147540984</v>
      </c>
      <c r="CH14" s="21">
        <f t="shared" si="35"/>
        <v>31.147540983606557</v>
      </c>
      <c r="CI14" s="21">
        <f t="shared" si="35"/>
        <v>36.065573770491802</v>
      </c>
      <c r="CJ14" s="21">
        <f t="shared" si="35"/>
        <v>8.1967213114754092</v>
      </c>
      <c r="CK14" s="21">
        <f t="shared" si="35"/>
        <v>3.278688524590164</v>
      </c>
      <c r="CL14" s="21">
        <f t="shared" si="35"/>
        <v>1.639344262295082</v>
      </c>
      <c r="CM14" s="21">
        <f t="shared" si="35"/>
        <v>0</v>
      </c>
      <c r="CN14" s="21">
        <f t="shared" si="35"/>
        <v>0</v>
      </c>
      <c r="CO14" s="32">
        <f t="shared" si="36"/>
        <v>18.811475409836067</v>
      </c>
      <c r="CP14" s="17">
        <f t="shared" si="36"/>
        <v>61</v>
      </c>
      <c r="CQ14" s="21">
        <f t="shared" si="37"/>
        <v>3.278688524590164</v>
      </c>
      <c r="CR14" s="21">
        <f t="shared" si="37"/>
        <v>6.557377049180328</v>
      </c>
      <c r="CS14" s="21">
        <f t="shared" si="37"/>
        <v>8.1967213114754092</v>
      </c>
      <c r="CT14" s="21">
        <f t="shared" si="37"/>
        <v>16.393442622950818</v>
      </c>
      <c r="CU14" s="21">
        <f t="shared" si="37"/>
        <v>37.704918032786885</v>
      </c>
      <c r="CV14" s="21">
        <f t="shared" si="37"/>
        <v>1.639344262295082</v>
      </c>
      <c r="CW14" s="21">
        <f t="shared" si="37"/>
        <v>14.754098360655737</v>
      </c>
      <c r="CX14" s="21">
        <f t="shared" si="37"/>
        <v>11.475409836065573</v>
      </c>
      <c r="CY14" s="21">
        <f t="shared" si="37"/>
        <v>0</v>
      </c>
      <c r="CZ14" s="32">
        <v>21.059016393442622</v>
      </c>
    </row>
    <row r="15" spans="1:104" ht="15" customHeight="1" outlineLevel="1" x14ac:dyDescent="0.15">
      <c r="A15" s="3" t="s">
        <v>471</v>
      </c>
      <c r="B15" s="26" t="s">
        <v>371</v>
      </c>
      <c r="C15" s="17">
        <f t="shared" si="12"/>
        <v>42</v>
      </c>
      <c r="D15" s="21">
        <f t="shared" si="13"/>
        <v>0</v>
      </c>
      <c r="E15" s="21">
        <f t="shared" si="13"/>
        <v>2.3809523809523809</v>
      </c>
      <c r="F15" s="21">
        <f t="shared" si="13"/>
        <v>7.1428571428571423</v>
      </c>
      <c r="G15" s="21">
        <f t="shared" si="13"/>
        <v>9.5238095238095237</v>
      </c>
      <c r="H15" s="21">
        <f t="shared" si="13"/>
        <v>19.047619047619047</v>
      </c>
      <c r="I15" s="21">
        <f t="shared" si="13"/>
        <v>30.952380952380953</v>
      </c>
      <c r="J15" s="21">
        <f t="shared" si="13"/>
        <v>26.190476190476193</v>
      </c>
      <c r="K15" s="21">
        <f t="shared" si="13"/>
        <v>4.7619047619047619</v>
      </c>
      <c r="L15" s="21">
        <f t="shared" si="13"/>
        <v>0</v>
      </c>
      <c r="M15" s="32">
        <f t="shared" si="14"/>
        <v>85.333333333333329</v>
      </c>
      <c r="N15" s="17">
        <f t="shared" si="14"/>
        <v>42</v>
      </c>
      <c r="O15" s="21">
        <f t="shared" si="15"/>
        <v>7.1428571428571423</v>
      </c>
      <c r="P15" s="21">
        <f t="shared" si="15"/>
        <v>4.7619047619047619</v>
      </c>
      <c r="Q15" s="21">
        <f t="shared" si="15"/>
        <v>14.285714285714285</v>
      </c>
      <c r="R15" s="21">
        <f t="shared" si="15"/>
        <v>19.047619047619047</v>
      </c>
      <c r="S15" s="21">
        <f t="shared" si="15"/>
        <v>26.190476190476193</v>
      </c>
      <c r="T15" s="21">
        <f t="shared" si="15"/>
        <v>14.285714285714285</v>
      </c>
      <c r="U15" s="21">
        <f t="shared" si="15"/>
        <v>4.7619047619047619</v>
      </c>
      <c r="V15" s="21">
        <f t="shared" si="15"/>
        <v>4.7619047619047619</v>
      </c>
      <c r="W15" s="21">
        <f t="shared" si="15"/>
        <v>4.7619047619047619</v>
      </c>
      <c r="X15" s="21">
        <f t="shared" si="15"/>
        <v>0</v>
      </c>
      <c r="Y15" s="32">
        <f t="shared" si="16"/>
        <v>1.8187500000000001</v>
      </c>
      <c r="Z15" s="17">
        <f t="shared" si="17"/>
        <v>42</v>
      </c>
      <c r="AA15" s="21">
        <f t="shared" si="18"/>
        <v>26.190476190476193</v>
      </c>
      <c r="AB15" s="21">
        <f t="shared" si="18"/>
        <v>4.7619047619047619</v>
      </c>
      <c r="AC15" s="21">
        <f t="shared" si="18"/>
        <v>9.5238095238095237</v>
      </c>
      <c r="AD15" s="21">
        <f t="shared" si="18"/>
        <v>7.1428571428571423</v>
      </c>
      <c r="AE15" s="21">
        <f t="shared" si="18"/>
        <v>7.1428571428571423</v>
      </c>
      <c r="AF15" s="21">
        <f t="shared" si="18"/>
        <v>40.476190476190474</v>
      </c>
      <c r="AG15" s="21">
        <f t="shared" si="18"/>
        <v>2.3809523809523809</v>
      </c>
      <c r="AH15" s="21">
        <f t="shared" si="18"/>
        <v>2.3809523809523809</v>
      </c>
      <c r="AI15" s="21">
        <f t="shared" si="18"/>
        <v>0</v>
      </c>
      <c r="AJ15" s="17">
        <f t="shared" si="19"/>
        <v>42</v>
      </c>
      <c r="AK15" s="21">
        <f t="shared" si="20"/>
        <v>7.1428571428571423</v>
      </c>
      <c r="AL15" s="21">
        <f t="shared" si="20"/>
        <v>2.3809523809523809</v>
      </c>
      <c r="AM15" s="21">
        <f t="shared" si="20"/>
        <v>19.047619047619047</v>
      </c>
      <c r="AN15" s="21">
        <f t="shared" si="20"/>
        <v>57.142857142857139</v>
      </c>
      <c r="AO15" s="21">
        <f t="shared" si="20"/>
        <v>9.5238095238095237</v>
      </c>
      <c r="AP15" s="21">
        <f t="shared" si="20"/>
        <v>0</v>
      </c>
      <c r="AQ15" s="21">
        <f t="shared" si="20"/>
        <v>4.7619047619047619</v>
      </c>
      <c r="AR15" s="21">
        <f t="shared" si="20"/>
        <v>0</v>
      </c>
      <c r="AS15" s="21">
        <f t="shared" si="20"/>
        <v>0</v>
      </c>
      <c r="AT15" s="17">
        <f t="shared" si="21"/>
        <v>42</v>
      </c>
      <c r="AU15" s="21">
        <f t="shared" si="22"/>
        <v>14.285714285714285</v>
      </c>
      <c r="AV15" s="21">
        <f t="shared" si="22"/>
        <v>33.333333333333329</v>
      </c>
      <c r="AW15" s="21">
        <f t="shared" si="22"/>
        <v>11.904761904761903</v>
      </c>
      <c r="AX15" s="21">
        <f t="shared" si="22"/>
        <v>38.095238095238095</v>
      </c>
      <c r="AY15" s="21">
        <f t="shared" si="22"/>
        <v>0</v>
      </c>
      <c r="AZ15" s="21">
        <f t="shared" si="22"/>
        <v>2.3809523809523809</v>
      </c>
      <c r="BA15" s="21">
        <f t="shared" si="22"/>
        <v>0</v>
      </c>
      <c r="BB15" s="21">
        <f t="shared" si="22"/>
        <v>0</v>
      </c>
      <c r="BC15" s="17">
        <f t="shared" si="23"/>
        <v>42</v>
      </c>
      <c r="BD15" s="21">
        <f t="shared" si="24"/>
        <v>0</v>
      </c>
      <c r="BE15" s="21">
        <f t="shared" si="24"/>
        <v>35.714285714285715</v>
      </c>
      <c r="BF15" s="21">
        <f t="shared" si="24"/>
        <v>38.095238095238095</v>
      </c>
      <c r="BG15" s="21">
        <f t="shared" si="24"/>
        <v>19.047619047619047</v>
      </c>
      <c r="BH15" s="21">
        <f t="shared" si="24"/>
        <v>4.7619047619047619</v>
      </c>
      <c r="BI15" s="21">
        <f t="shared" si="24"/>
        <v>2.3809523809523809</v>
      </c>
      <c r="BJ15" s="21">
        <f t="shared" si="24"/>
        <v>0</v>
      </c>
      <c r="BK15" s="52">
        <f t="shared" si="25"/>
        <v>2.5238095238095237</v>
      </c>
      <c r="BL15" s="17">
        <f t="shared" si="25"/>
        <v>42</v>
      </c>
      <c r="BM15" s="21">
        <f t="shared" si="26"/>
        <v>47.619047619047613</v>
      </c>
      <c r="BN15" s="21">
        <f t="shared" si="26"/>
        <v>23.809523809523807</v>
      </c>
      <c r="BO15" s="21">
        <f t="shared" si="26"/>
        <v>28.571428571428569</v>
      </c>
      <c r="BP15" s="21">
        <f t="shared" si="26"/>
        <v>0</v>
      </c>
      <c r="BQ15" s="17">
        <f t="shared" si="27"/>
        <v>42</v>
      </c>
      <c r="BR15" s="21">
        <f t="shared" si="28"/>
        <v>47.619047619047613</v>
      </c>
      <c r="BS15" s="21">
        <f t="shared" si="29"/>
        <v>47.619047619047613</v>
      </c>
      <c r="BT15" s="21">
        <f t="shared" si="30"/>
        <v>4.7619047619047619</v>
      </c>
      <c r="BU15" s="21">
        <f t="shared" si="31"/>
        <v>0</v>
      </c>
      <c r="BV15" s="17">
        <f t="shared" si="32"/>
        <v>42</v>
      </c>
      <c r="BW15" s="21">
        <f t="shared" si="33"/>
        <v>64.285714285714292</v>
      </c>
      <c r="BX15" s="21">
        <f t="shared" si="33"/>
        <v>21.428571428571427</v>
      </c>
      <c r="BY15" s="21">
        <f t="shared" si="33"/>
        <v>0</v>
      </c>
      <c r="BZ15" s="21">
        <f t="shared" si="33"/>
        <v>0</v>
      </c>
      <c r="CA15" s="21">
        <f t="shared" si="33"/>
        <v>2.3809523809523809</v>
      </c>
      <c r="CB15" s="21">
        <f t="shared" si="33"/>
        <v>0</v>
      </c>
      <c r="CC15" s="21">
        <f t="shared" si="33"/>
        <v>0</v>
      </c>
      <c r="CD15" s="21">
        <f t="shared" si="33"/>
        <v>11.904761904761903</v>
      </c>
      <c r="CE15" s="32">
        <f t="shared" si="34"/>
        <v>23.621621621621621</v>
      </c>
      <c r="CF15" s="17">
        <f t="shared" si="34"/>
        <v>42</v>
      </c>
      <c r="CG15" s="21">
        <f t="shared" si="35"/>
        <v>19.047619047619047</v>
      </c>
      <c r="CH15" s="21">
        <f t="shared" si="35"/>
        <v>42.857142857142854</v>
      </c>
      <c r="CI15" s="21">
        <f t="shared" si="35"/>
        <v>23.809523809523807</v>
      </c>
      <c r="CJ15" s="21">
        <f t="shared" si="35"/>
        <v>2.3809523809523809</v>
      </c>
      <c r="CK15" s="21">
        <f t="shared" si="35"/>
        <v>0</v>
      </c>
      <c r="CL15" s="21">
        <f t="shared" si="35"/>
        <v>0</v>
      </c>
      <c r="CM15" s="21">
        <f t="shared" si="35"/>
        <v>0</v>
      </c>
      <c r="CN15" s="21">
        <f t="shared" si="35"/>
        <v>11.904761904761903</v>
      </c>
      <c r="CO15" s="32">
        <f t="shared" si="36"/>
        <v>17.135135135135137</v>
      </c>
      <c r="CP15" s="17">
        <f t="shared" si="36"/>
        <v>42</v>
      </c>
      <c r="CQ15" s="21">
        <f t="shared" si="37"/>
        <v>2.3809523809523809</v>
      </c>
      <c r="CR15" s="21">
        <f t="shared" si="37"/>
        <v>38.095238095238095</v>
      </c>
      <c r="CS15" s="21">
        <f t="shared" si="37"/>
        <v>11.904761904761903</v>
      </c>
      <c r="CT15" s="21">
        <f t="shared" si="37"/>
        <v>9.5238095238095237</v>
      </c>
      <c r="CU15" s="21">
        <f t="shared" si="37"/>
        <v>16.666666666666664</v>
      </c>
      <c r="CV15" s="21">
        <f t="shared" si="37"/>
        <v>0</v>
      </c>
      <c r="CW15" s="21">
        <f t="shared" si="37"/>
        <v>14.285714285714285</v>
      </c>
      <c r="CX15" s="21">
        <f t="shared" si="37"/>
        <v>7.1428571428571423</v>
      </c>
      <c r="CY15" s="21">
        <f t="shared" si="37"/>
        <v>0</v>
      </c>
      <c r="CZ15" s="32">
        <v>15.649999999999999</v>
      </c>
    </row>
    <row r="16" spans="1:104" ht="15" customHeight="1" outlineLevel="1" x14ac:dyDescent="0.15">
      <c r="A16" s="3"/>
      <c r="B16" s="26" t="s">
        <v>372</v>
      </c>
      <c r="C16" s="17">
        <f t="shared" si="12"/>
        <v>10</v>
      </c>
      <c r="D16" s="21">
        <f t="shared" si="13"/>
        <v>0</v>
      </c>
      <c r="E16" s="21">
        <f t="shared" si="13"/>
        <v>0</v>
      </c>
      <c r="F16" s="21">
        <f t="shared" si="13"/>
        <v>10</v>
      </c>
      <c r="G16" s="21">
        <f t="shared" si="13"/>
        <v>0</v>
      </c>
      <c r="H16" s="21">
        <f t="shared" si="13"/>
        <v>20</v>
      </c>
      <c r="I16" s="21">
        <f t="shared" si="13"/>
        <v>60</v>
      </c>
      <c r="J16" s="21">
        <f t="shared" si="13"/>
        <v>10</v>
      </c>
      <c r="K16" s="21">
        <f t="shared" si="13"/>
        <v>0</v>
      </c>
      <c r="L16" s="21">
        <f t="shared" si="13"/>
        <v>0</v>
      </c>
      <c r="M16" s="32">
        <f t="shared" si="14"/>
        <v>85.1</v>
      </c>
      <c r="N16" s="17">
        <f t="shared" si="14"/>
        <v>10</v>
      </c>
      <c r="O16" s="21">
        <f t="shared" si="15"/>
        <v>10</v>
      </c>
      <c r="P16" s="21">
        <f t="shared" si="15"/>
        <v>10</v>
      </c>
      <c r="Q16" s="21">
        <f t="shared" si="15"/>
        <v>0</v>
      </c>
      <c r="R16" s="21">
        <f t="shared" si="15"/>
        <v>20</v>
      </c>
      <c r="S16" s="21">
        <f t="shared" si="15"/>
        <v>20</v>
      </c>
      <c r="T16" s="21">
        <f t="shared" si="15"/>
        <v>0</v>
      </c>
      <c r="U16" s="21">
        <f t="shared" si="15"/>
        <v>30</v>
      </c>
      <c r="V16" s="21">
        <f t="shared" si="15"/>
        <v>10</v>
      </c>
      <c r="W16" s="21">
        <f t="shared" si="15"/>
        <v>0</v>
      </c>
      <c r="X16" s="21">
        <f t="shared" si="15"/>
        <v>0</v>
      </c>
      <c r="Y16" s="32">
        <f t="shared" si="16"/>
        <v>2.3374999999999999</v>
      </c>
      <c r="Z16" s="17">
        <f t="shared" si="17"/>
        <v>10</v>
      </c>
      <c r="AA16" s="21">
        <f t="shared" si="18"/>
        <v>10</v>
      </c>
      <c r="AB16" s="21">
        <f t="shared" si="18"/>
        <v>20</v>
      </c>
      <c r="AC16" s="21">
        <f t="shared" si="18"/>
        <v>0</v>
      </c>
      <c r="AD16" s="21">
        <f t="shared" si="18"/>
        <v>0</v>
      </c>
      <c r="AE16" s="21">
        <f t="shared" si="18"/>
        <v>10</v>
      </c>
      <c r="AF16" s="21">
        <f t="shared" si="18"/>
        <v>60</v>
      </c>
      <c r="AG16" s="21">
        <f t="shared" si="18"/>
        <v>0</v>
      </c>
      <c r="AH16" s="21">
        <f t="shared" si="18"/>
        <v>0</v>
      </c>
      <c r="AI16" s="21">
        <f t="shared" si="18"/>
        <v>0</v>
      </c>
      <c r="AJ16" s="17">
        <f t="shared" si="19"/>
        <v>10</v>
      </c>
      <c r="AK16" s="21">
        <f t="shared" si="20"/>
        <v>40</v>
      </c>
      <c r="AL16" s="21">
        <f t="shared" si="20"/>
        <v>10</v>
      </c>
      <c r="AM16" s="21">
        <f t="shared" si="20"/>
        <v>10</v>
      </c>
      <c r="AN16" s="21">
        <f t="shared" si="20"/>
        <v>30</v>
      </c>
      <c r="AO16" s="21">
        <f t="shared" si="20"/>
        <v>0</v>
      </c>
      <c r="AP16" s="21">
        <f t="shared" si="20"/>
        <v>0</v>
      </c>
      <c r="AQ16" s="21">
        <f t="shared" si="20"/>
        <v>10</v>
      </c>
      <c r="AR16" s="21">
        <f t="shared" si="20"/>
        <v>0</v>
      </c>
      <c r="AS16" s="21">
        <f t="shared" si="20"/>
        <v>0</v>
      </c>
      <c r="AT16" s="17">
        <f t="shared" si="21"/>
        <v>10</v>
      </c>
      <c r="AU16" s="21">
        <f t="shared" si="22"/>
        <v>0</v>
      </c>
      <c r="AV16" s="21">
        <f t="shared" si="22"/>
        <v>20</v>
      </c>
      <c r="AW16" s="21">
        <f t="shared" si="22"/>
        <v>0</v>
      </c>
      <c r="AX16" s="21">
        <f t="shared" si="22"/>
        <v>70</v>
      </c>
      <c r="AY16" s="21">
        <f t="shared" si="22"/>
        <v>0</v>
      </c>
      <c r="AZ16" s="21">
        <f t="shared" si="22"/>
        <v>10</v>
      </c>
      <c r="BA16" s="21">
        <f t="shared" si="22"/>
        <v>0</v>
      </c>
      <c r="BB16" s="21">
        <f t="shared" si="22"/>
        <v>0</v>
      </c>
      <c r="BC16" s="17">
        <f t="shared" si="23"/>
        <v>10</v>
      </c>
      <c r="BD16" s="21">
        <f t="shared" si="24"/>
        <v>0</v>
      </c>
      <c r="BE16" s="21">
        <f t="shared" si="24"/>
        <v>90</v>
      </c>
      <c r="BF16" s="21">
        <f t="shared" si="24"/>
        <v>0</v>
      </c>
      <c r="BG16" s="21">
        <f t="shared" si="24"/>
        <v>0</v>
      </c>
      <c r="BH16" s="21">
        <f t="shared" si="24"/>
        <v>0</v>
      </c>
      <c r="BI16" s="21">
        <f t="shared" si="24"/>
        <v>10</v>
      </c>
      <c r="BJ16" s="21">
        <f t="shared" si="24"/>
        <v>0</v>
      </c>
      <c r="BK16" s="52">
        <f t="shared" si="25"/>
        <v>2.1</v>
      </c>
      <c r="BL16" s="17">
        <f t="shared" si="25"/>
        <v>10</v>
      </c>
      <c r="BM16" s="21">
        <f t="shared" si="26"/>
        <v>50</v>
      </c>
      <c r="BN16" s="21">
        <f t="shared" si="26"/>
        <v>0</v>
      </c>
      <c r="BO16" s="21">
        <f t="shared" si="26"/>
        <v>50</v>
      </c>
      <c r="BP16" s="21">
        <f t="shared" si="26"/>
        <v>0</v>
      </c>
      <c r="BQ16" s="17">
        <f t="shared" si="27"/>
        <v>10</v>
      </c>
      <c r="BR16" s="21">
        <f t="shared" si="28"/>
        <v>40</v>
      </c>
      <c r="BS16" s="21">
        <f t="shared" si="29"/>
        <v>60</v>
      </c>
      <c r="BT16" s="21">
        <f t="shared" si="30"/>
        <v>0</v>
      </c>
      <c r="BU16" s="21">
        <f t="shared" si="31"/>
        <v>0</v>
      </c>
      <c r="BV16" s="17">
        <f t="shared" si="32"/>
        <v>10</v>
      </c>
      <c r="BW16" s="21">
        <f t="shared" si="33"/>
        <v>100</v>
      </c>
      <c r="BX16" s="21">
        <f t="shared" si="33"/>
        <v>0</v>
      </c>
      <c r="BY16" s="21">
        <f t="shared" si="33"/>
        <v>0</v>
      </c>
      <c r="BZ16" s="21">
        <f t="shared" si="33"/>
        <v>0</v>
      </c>
      <c r="CA16" s="21">
        <f t="shared" si="33"/>
        <v>0</v>
      </c>
      <c r="CB16" s="21">
        <f t="shared" si="33"/>
        <v>0</v>
      </c>
      <c r="CC16" s="21">
        <f t="shared" si="33"/>
        <v>0</v>
      </c>
      <c r="CD16" s="21">
        <f t="shared" si="33"/>
        <v>0</v>
      </c>
      <c r="CE16" s="32">
        <f t="shared" si="34"/>
        <v>0</v>
      </c>
      <c r="CF16" s="17">
        <f t="shared" si="34"/>
        <v>10</v>
      </c>
      <c r="CG16" s="21">
        <f t="shared" si="35"/>
        <v>10</v>
      </c>
      <c r="CH16" s="21">
        <f t="shared" si="35"/>
        <v>20</v>
      </c>
      <c r="CI16" s="21">
        <f t="shared" si="35"/>
        <v>50</v>
      </c>
      <c r="CJ16" s="21">
        <f t="shared" si="35"/>
        <v>0</v>
      </c>
      <c r="CK16" s="21">
        <f t="shared" si="35"/>
        <v>20</v>
      </c>
      <c r="CL16" s="21">
        <f t="shared" si="35"/>
        <v>0</v>
      </c>
      <c r="CM16" s="21">
        <f t="shared" si="35"/>
        <v>0</v>
      </c>
      <c r="CN16" s="21">
        <f t="shared" si="35"/>
        <v>0</v>
      </c>
      <c r="CO16" s="32">
        <f t="shared" si="36"/>
        <v>20.7</v>
      </c>
      <c r="CP16" s="17">
        <f t="shared" si="36"/>
        <v>10</v>
      </c>
      <c r="CQ16" s="21">
        <f t="shared" si="37"/>
        <v>0</v>
      </c>
      <c r="CR16" s="21">
        <f t="shared" si="37"/>
        <v>0</v>
      </c>
      <c r="CS16" s="21">
        <f t="shared" si="37"/>
        <v>20</v>
      </c>
      <c r="CT16" s="21">
        <f t="shared" si="37"/>
        <v>0</v>
      </c>
      <c r="CU16" s="21">
        <f t="shared" si="37"/>
        <v>50</v>
      </c>
      <c r="CV16" s="21">
        <f t="shared" si="37"/>
        <v>0</v>
      </c>
      <c r="CW16" s="21">
        <f t="shared" si="37"/>
        <v>20</v>
      </c>
      <c r="CX16" s="21">
        <f t="shared" si="37"/>
        <v>0</v>
      </c>
      <c r="CY16" s="21">
        <f t="shared" si="37"/>
        <v>10</v>
      </c>
      <c r="CZ16" s="32">
        <v>20</v>
      </c>
    </row>
    <row r="17" spans="1:105" ht="15" customHeight="1" outlineLevel="1" x14ac:dyDescent="0.15">
      <c r="A17" s="4"/>
      <c r="B17" s="27" t="s">
        <v>2</v>
      </c>
      <c r="C17" s="18">
        <f t="shared" si="12"/>
        <v>1</v>
      </c>
      <c r="D17" s="19">
        <f t="shared" si="13"/>
        <v>0</v>
      </c>
      <c r="E17" s="19">
        <f t="shared" si="13"/>
        <v>0</v>
      </c>
      <c r="F17" s="19">
        <f t="shared" si="13"/>
        <v>0</v>
      </c>
      <c r="G17" s="19">
        <f t="shared" si="13"/>
        <v>0</v>
      </c>
      <c r="H17" s="19">
        <f t="shared" si="13"/>
        <v>0</v>
      </c>
      <c r="I17" s="19">
        <f t="shared" si="13"/>
        <v>100</v>
      </c>
      <c r="J17" s="19">
        <f t="shared" si="13"/>
        <v>0</v>
      </c>
      <c r="K17" s="19">
        <f t="shared" si="13"/>
        <v>0</v>
      </c>
      <c r="L17" s="19">
        <f t="shared" si="13"/>
        <v>0</v>
      </c>
      <c r="M17" s="31">
        <f t="shared" si="14"/>
        <v>85</v>
      </c>
      <c r="N17" s="18">
        <f t="shared" si="14"/>
        <v>1</v>
      </c>
      <c r="O17" s="19">
        <f t="shared" si="15"/>
        <v>0</v>
      </c>
      <c r="P17" s="19">
        <f t="shared" si="15"/>
        <v>0</v>
      </c>
      <c r="Q17" s="19">
        <f t="shared" si="15"/>
        <v>0</v>
      </c>
      <c r="R17" s="19">
        <f t="shared" si="15"/>
        <v>0</v>
      </c>
      <c r="S17" s="19">
        <f t="shared" si="15"/>
        <v>0</v>
      </c>
      <c r="T17" s="19">
        <f t="shared" si="15"/>
        <v>100</v>
      </c>
      <c r="U17" s="19">
        <f t="shared" si="15"/>
        <v>0</v>
      </c>
      <c r="V17" s="19">
        <f t="shared" si="15"/>
        <v>0</v>
      </c>
      <c r="W17" s="19">
        <f t="shared" si="15"/>
        <v>0</v>
      </c>
      <c r="X17" s="19">
        <f t="shared" si="15"/>
        <v>0</v>
      </c>
      <c r="Y17" s="31">
        <f t="shared" si="16"/>
        <v>3</v>
      </c>
      <c r="Z17" s="18">
        <f t="shared" si="17"/>
        <v>1</v>
      </c>
      <c r="AA17" s="19">
        <f t="shared" si="18"/>
        <v>0</v>
      </c>
      <c r="AB17" s="19">
        <f t="shared" si="18"/>
        <v>0</v>
      </c>
      <c r="AC17" s="19">
        <f t="shared" si="18"/>
        <v>0</v>
      </c>
      <c r="AD17" s="19">
        <f t="shared" si="18"/>
        <v>0</v>
      </c>
      <c r="AE17" s="19">
        <f t="shared" si="18"/>
        <v>0</v>
      </c>
      <c r="AF17" s="19">
        <f t="shared" si="18"/>
        <v>100</v>
      </c>
      <c r="AG17" s="19">
        <f t="shared" si="18"/>
        <v>0</v>
      </c>
      <c r="AH17" s="19">
        <f t="shared" si="18"/>
        <v>0</v>
      </c>
      <c r="AI17" s="19">
        <f t="shared" si="18"/>
        <v>0</v>
      </c>
      <c r="AJ17" s="18">
        <f t="shared" si="19"/>
        <v>1</v>
      </c>
      <c r="AK17" s="19">
        <f t="shared" si="20"/>
        <v>0</v>
      </c>
      <c r="AL17" s="19">
        <f t="shared" si="20"/>
        <v>0</v>
      </c>
      <c r="AM17" s="19">
        <f t="shared" si="20"/>
        <v>0</v>
      </c>
      <c r="AN17" s="19">
        <f t="shared" si="20"/>
        <v>100</v>
      </c>
      <c r="AO17" s="19">
        <f t="shared" si="20"/>
        <v>0</v>
      </c>
      <c r="AP17" s="19">
        <f t="shared" si="20"/>
        <v>0</v>
      </c>
      <c r="AQ17" s="19">
        <f t="shared" si="20"/>
        <v>0</v>
      </c>
      <c r="AR17" s="19">
        <f t="shared" si="20"/>
        <v>0</v>
      </c>
      <c r="AS17" s="19">
        <f t="shared" si="20"/>
        <v>0</v>
      </c>
      <c r="AT17" s="18">
        <f t="shared" si="21"/>
        <v>1</v>
      </c>
      <c r="AU17" s="19">
        <f t="shared" si="22"/>
        <v>100</v>
      </c>
      <c r="AV17" s="19">
        <f t="shared" si="22"/>
        <v>0</v>
      </c>
      <c r="AW17" s="19">
        <f t="shared" si="22"/>
        <v>0</v>
      </c>
      <c r="AX17" s="19">
        <f t="shared" si="22"/>
        <v>0</v>
      </c>
      <c r="AY17" s="19">
        <f t="shared" si="22"/>
        <v>0</v>
      </c>
      <c r="AZ17" s="19">
        <f t="shared" si="22"/>
        <v>0</v>
      </c>
      <c r="BA17" s="19">
        <f t="shared" si="22"/>
        <v>0</v>
      </c>
      <c r="BB17" s="19">
        <f t="shared" si="22"/>
        <v>0</v>
      </c>
      <c r="BC17" s="18">
        <f t="shared" si="23"/>
        <v>1</v>
      </c>
      <c r="BD17" s="19">
        <f t="shared" si="24"/>
        <v>0</v>
      </c>
      <c r="BE17" s="19">
        <f t="shared" si="24"/>
        <v>0</v>
      </c>
      <c r="BF17" s="19">
        <f t="shared" si="24"/>
        <v>100</v>
      </c>
      <c r="BG17" s="19">
        <f t="shared" si="24"/>
        <v>0</v>
      </c>
      <c r="BH17" s="19">
        <f t="shared" si="24"/>
        <v>0</v>
      </c>
      <c r="BI17" s="19">
        <f t="shared" si="24"/>
        <v>0</v>
      </c>
      <c r="BJ17" s="19">
        <f t="shared" si="24"/>
        <v>0</v>
      </c>
      <c r="BK17" s="45">
        <f t="shared" si="25"/>
        <v>2</v>
      </c>
      <c r="BL17" s="18">
        <f t="shared" si="25"/>
        <v>1</v>
      </c>
      <c r="BM17" s="19">
        <f t="shared" si="26"/>
        <v>0</v>
      </c>
      <c r="BN17" s="19">
        <f t="shared" si="26"/>
        <v>0</v>
      </c>
      <c r="BO17" s="19">
        <f t="shared" si="26"/>
        <v>100</v>
      </c>
      <c r="BP17" s="19">
        <f t="shared" si="26"/>
        <v>0</v>
      </c>
      <c r="BQ17" s="18">
        <f t="shared" si="27"/>
        <v>1</v>
      </c>
      <c r="BR17" s="19">
        <f t="shared" si="28"/>
        <v>100</v>
      </c>
      <c r="BS17" s="19">
        <f t="shared" si="29"/>
        <v>0</v>
      </c>
      <c r="BT17" s="19">
        <f t="shared" si="30"/>
        <v>0</v>
      </c>
      <c r="BU17" s="19">
        <f t="shared" si="31"/>
        <v>0</v>
      </c>
      <c r="BV17" s="18">
        <f t="shared" si="32"/>
        <v>1</v>
      </c>
      <c r="BW17" s="19">
        <f t="shared" si="33"/>
        <v>100</v>
      </c>
      <c r="BX17" s="19">
        <f t="shared" si="33"/>
        <v>0</v>
      </c>
      <c r="BY17" s="19">
        <f t="shared" si="33"/>
        <v>0</v>
      </c>
      <c r="BZ17" s="19">
        <f t="shared" si="33"/>
        <v>0</v>
      </c>
      <c r="CA17" s="19">
        <f t="shared" si="33"/>
        <v>0</v>
      </c>
      <c r="CB17" s="19">
        <f t="shared" si="33"/>
        <v>0</v>
      </c>
      <c r="CC17" s="19">
        <f t="shared" si="33"/>
        <v>0</v>
      </c>
      <c r="CD17" s="19">
        <f t="shared" si="33"/>
        <v>0</v>
      </c>
      <c r="CE17" s="31">
        <f t="shared" si="34"/>
        <v>0</v>
      </c>
      <c r="CF17" s="18">
        <f t="shared" si="34"/>
        <v>1</v>
      </c>
      <c r="CG17" s="19">
        <f t="shared" si="35"/>
        <v>0</v>
      </c>
      <c r="CH17" s="19">
        <f t="shared" si="35"/>
        <v>100</v>
      </c>
      <c r="CI17" s="19">
        <f t="shared" si="35"/>
        <v>0</v>
      </c>
      <c r="CJ17" s="19">
        <f t="shared" si="35"/>
        <v>0</v>
      </c>
      <c r="CK17" s="19">
        <f t="shared" si="35"/>
        <v>0</v>
      </c>
      <c r="CL17" s="19">
        <f t="shared" si="35"/>
        <v>0</v>
      </c>
      <c r="CM17" s="19">
        <f t="shared" si="35"/>
        <v>0</v>
      </c>
      <c r="CN17" s="19">
        <f t="shared" si="35"/>
        <v>0</v>
      </c>
      <c r="CO17" s="31">
        <f t="shared" si="36"/>
        <v>15</v>
      </c>
      <c r="CP17" s="18">
        <f t="shared" si="36"/>
        <v>1</v>
      </c>
      <c r="CQ17" s="19">
        <f t="shared" si="37"/>
        <v>0</v>
      </c>
      <c r="CR17" s="19">
        <f t="shared" si="37"/>
        <v>0</v>
      </c>
      <c r="CS17" s="19">
        <f t="shared" si="37"/>
        <v>0</v>
      </c>
      <c r="CT17" s="19">
        <f t="shared" si="37"/>
        <v>100</v>
      </c>
      <c r="CU17" s="19">
        <f t="shared" si="37"/>
        <v>0</v>
      </c>
      <c r="CV17" s="19">
        <f t="shared" si="37"/>
        <v>0</v>
      </c>
      <c r="CW17" s="19">
        <f t="shared" si="37"/>
        <v>0</v>
      </c>
      <c r="CX17" s="19">
        <f t="shared" si="37"/>
        <v>0</v>
      </c>
      <c r="CY17" s="19">
        <f t="shared" si="37"/>
        <v>0</v>
      </c>
      <c r="CZ17" s="31">
        <v>18</v>
      </c>
    </row>
    <row r="18" spans="1:105" ht="15" customHeight="1" x14ac:dyDescent="0.15">
      <c r="A18" s="3" t="s">
        <v>472</v>
      </c>
      <c r="B18" s="26" t="s">
        <v>473</v>
      </c>
      <c r="C18" s="17">
        <f t="shared" si="12"/>
        <v>342</v>
      </c>
      <c r="D18" s="21">
        <f t="shared" si="13"/>
        <v>2.3391812865497075</v>
      </c>
      <c r="E18" s="21">
        <f t="shared" si="13"/>
        <v>4.6783625730994149</v>
      </c>
      <c r="F18" s="21">
        <f t="shared" si="13"/>
        <v>5.5555555555555554</v>
      </c>
      <c r="G18" s="21">
        <f t="shared" si="13"/>
        <v>12.280701754385964</v>
      </c>
      <c r="H18" s="21">
        <f t="shared" si="13"/>
        <v>17.836257309941519</v>
      </c>
      <c r="I18" s="21">
        <f t="shared" si="13"/>
        <v>33.918128654970758</v>
      </c>
      <c r="J18" s="21">
        <f t="shared" si="13"/>
        <v>16.081871345029239</v>
      </c>
      <c r="K18" s="21">
        <f t="shared" si="13"/>
        <v>4.9707602339181287</v>
      </c>
      <c r="L18" s="21">
        <f t="shared" si="13"/>
        <v>2.3391812865497075</v>
      </c>
      <c r="M18" s="32">
        <f t="shared" si="14"/>
        <v>83.724550898203589</v>
      </c>
      <c r="N18" s="17">
        <f t="shared" si="14"/>
        <v>342</v>
      </c>
      <c r="O18" s="21">
        <f t="shared" si="15"/>
        <v>4.3859649122807012</v>
      </c>
      <c r="P18" s="21">
        <f t="shared" si="15"/>
        <v>6.7251461988304087</v>
      </c>
      <c r="Q18" s="21">
        <f t="shared" si="15"/>
        <v>7.8947368421052628</v>
      </c>
      <c r="R18" s="21">
        <f t="shared" si="15"/>
        <v>23.976608187134502</v>
      </c>
      <c r="S18" s="21">
        <f t="shared" si="15"/>
        <v>18.128654970760234</v>
      </c>
      <c r="T18" s="21">
        <f t="shared" si="15"/>
        <v>14.912280701754385</v>
      </c>
      <c r="U18" s="21">
        <f t="shared" si="15"/>
        <v>13.450292397660817</v>
      </c>
      <c r="V18" s="21">
        <f t="shared" si="15"/>
        <v>6.140350877192982</v>
      </c>
      <c r="W18" s="21">
        <f t="shared" si="15"/>
        <v>2.0467836257309941</v>
      </c>
      <c r="X18" s="21">
        <f t="shared" si="15"/>
        <v>2.3391812865497075</v>
      </c>
      <c r="Y18" s="32">
        <f t="shared" si="16"/>
        <v>2.0905963302752295</v>
      </c>
      <c r="Z18" s="17">
        <f t="shared" si="17"/>
        <v>342</v>
      </c>
      <c r="AA18" s="21">
        <f t="shared" si="18"/>
        <v>23.099415204678362</v>
      </c>
      <c r="AB18" s="21">
        <f t="shared" si="18"/>
        <v>11.403508771929824</v>
      </c>
      <c r="AC18" s="21">
        <f t="shared" si="18"/>
        <v>10.818713450292398</v>
      </c>
      <c r="AD18" s="21">
        <f t="shared" si="18"/>
        <v>7.8947368421052628</v>
      </c>
      <c r="AE18" s="21">
        <f t="shared" si="18"/>
        <v>8.4795321637426895</v>
      </c>
      <c r="AF18" s="21">
        <f t="shared" si="18"/>
        <v>35.087719298245609</v>
      </c>
      <c r="AG18" s="21">
        <f t="shared" si="18"/>
        <v>2.6315789473684208</v>
      </c>
      <c r="AH18" s="21">
        <f t="shared" si="18"/>
        <v>0.58479532163742687</v>
      </c>
      <c r="AI18" s="21">
        <f t="shared" si="18"/>
        <v>0</v>
      </c>
      <c r="AJ18" s="17">
        <f t="shared" si="19"/>
        <v>342</v>
      </c>
      <c r="AK18" s="21">
        <f t="shared" si="20"/>
        <v>7.0175438596491224</v>
      </c>
      <c r="AL18" s="21">
        <f t="shared" si="20"/>
        <v>9.3567251461988299</v>
      </c>
      <c r="AM18" s="21">
        <f t="shared" si="20"/>
        <v>16.959064327485379</v>
      </c>
      <c r="AN18" s="21">
        <f t="shared" si="20"/>
        <v>47.66081871345029</v>
      </c>
      <c r="AO18" s="21">
        <f t="shared" si="20"/>
        <v>12.573099415204677</v>
      </c>
      <c r="AP18" s="21">
        <f t="shared" si="20"/>
        <v>0.58479532163742687</v>
      </c>
      <c r="AQ18" s="21">
        <f t="shared" si="20"/>
        <v>5.2631578947368416</v>
      </c>
      <c r="AR18" s="21">
        <f t="shared" si="20"/>
        <v>0.29239766081871343</v>
      </c>
      <c r="AS18" s="21">
        <f t="shared" si="20"/>
        <v>0.29239766081871343</v>
      </c>
      <c r="AT18" s="17">
        <f t="shared" si="21"/>
        <v>342</v>
      </c>
      <c r="AU18" s="21">
        <f t="shared" si="22"/>
        <v>10.526315789473683</v>
      </c>
      <c r="AV18" s="21">
        <f t="shared" si="22"/>
        <v>33.040935672514621</v>
      </c>
      <c r="AW18" s="21">
        <f t="shared" si="22"/>
        <v>15.497076023391813</v>
      </c>
      <c r="AX18" s="21">
        <f t="shared" si="22"/>
        <v>28.654970760233915</v>
      </c>
      <c r="AY18" s="21">
        <f t="shared" si="22"/>
        <v>3.8011695906432745</v>
      </c>
      <c r="AZ18" s="21">
        <f t="shared" si="22"/>
        <v>8.1871345029239766</v>
      </c>
      <c r="BA18" s="21">
        <f t="shared" si="22"/>
        <v>0</v>
      </c>
      <c r="BB18" s="21">
        <f t="shared" si="22"/>
        <v>0.29239766081871343</v>
      </c>
      <c r="BC18" s="17">
        <f t="shared" si="23"/>
        <v>342</v>
      </c>
      <c r="BD18" s="21">
        <f t="shared" si="24"/>
        <v>0.58479532163742687</v>
      </c>
      <c r="BE18" s="21">
        <f t="shared" si="24"/>
        <v>37.134502923976612</v>
      </c>
      <c r="BF18" s="21">
        <f t="shared" si="24"/>
        <v>30.701754385964914</v>
      </c>
      <c r="BG18" s="21">
        <f t="shared" si="24"/>
        <v>21.052631578947366</v>
      </c>
      <c r="BH18" s="21">
        <f t="shared" si="24"/>
        <v>6.4327485380116958</v>
      </c>
      <c r="BI18" s="21">
        <f t="shared" si="24"/>
        <v>3.5087719298245612</v>
      </c>
      <c r="BJ18" s="21">
        <f t="shared" si="24"/>
        <v>0.58479532163742687</v>
      </c>
      <c r="BK18" s="52">
        <f t="shared" si="25"/>
        <v>2.7573529411764706</v>
      </c>
      <c r="BL18" s="17">
        <f t="shared" si="25"/>
        <v>342</v>
      </c>
      <c r="BM18" s="21">
        <f t="shared" si="26"/>
        <v>58.771929824561411</v>
      </c>
      <c r="BN18" s="21">
        <f t="shared" si="26"/>
        <v>20.467836257309941</v>
      </c>
      <c r="BO18" s="21">
        <f t="shared" si="26"/>
        <v>19.883040935672515</v>
      </c>
      <c r="BP18" s="21">
        <f t="shared" si="26"/>
        <v>0.8771929824561403</v>
      </c>
      <c r="BQ18" s="17">
        <f t="shared" si="27"/>
        <v>342</v>
      </c>
      <c r="BR18" s="21">
        <f t="shared" si="28"/>
        <v>42.982456140350877</v>
      </c>
      <c r="BS18" s="21">
        <f t="shared" si="29"/>
        <v>40.058479532163744</v>
      </c>
      <c r="BT18" s="21">
        <f t="shared" si="30"/>
        <v>16.959064327485379</v>
      </c>
      <c r="BU18" s="21">
        <f t="shared" si="31"/>
        <v>0</v>
      </c>
      <c r="BV18" s="17">
        <f t="shared" si="32"/>
        <v>342</v>
      </c>
      <c r="BW18" s="21">
        <f t="shared" si="33"/>
        <v>61.695906432748536</v>
      </c>
      <c r="BX18" s="21">
        <f t="shared" si="33"/>
        <v>13.157894736842104</v>
      </c>
      <c r="BY18" s="21">
        <f t="shared" si="33"/>
        <v>2.3391812865497075</v>
      </c>
      <c r="BZ18" s="21">
        <f t="shared" si="33"/>
        <v>8.7719298245614024</v>
      </c>
      <c r="CA18" s="21">
        <f t="shared" si="33"/>
        <v>7.6023391812865491</v>
      </c>
      <c r="CB18" s="21">
        <f t="shared" si="33"/>
        <v>2.6315789473684208</v>
      </c>
      <c r="CC18" s="21">
        <f t="shared" si="33"/>
        <v>0.8771929824561403</v>
      </c>
      <c r="CD18" s="21">
        <f t="shared" si="33"/>
        <v>2.9239766081871341</v>
      </c>
      <c r="CE18" s="32" t="s">
        <v>482</v>
      </c>
      <c r="CF18" s="17">
        <f t="shared" si="34"/>
        <v>342</v>
      </c>
      <c r="CG18" s="21">
        <f t="shared" si="35"/>
        <v>15.789473684210526</v>
      </c>
      <c r="CH18" s="21">
        <f t="shared" si="35"/>
        <v>30.409356725146196</v>
      </c>
      <c r="CI18" s="21">
        <f t="shared" si="35"/>
        <v>30.116959064327485</v>
      </c>
      <c r="CJ18" s="21">
        <f t="shared" si="35"/>
        <v>9.9415204678362574</v>
      </c>
      <c r="CK18" s="21">
        <f t="shared" si="35"/>
        <v>7.6023391812865491</v>
      </c>
      <c r="CL18" s="21">
        <f t="shared" si="35"/>
        <v>2.6315789473684208</v>
      </c>
      <c r="CM18" s="21">
        <f t="shared" si="35"/>
        <v>0.58479532163742687</v>
      </c>
      <c r="CN18" s="21">
        <f t="shared" si="35"/>
        <v>2.9239766081871341</v>
      </c>
      <c r="CO18" s="32">
        <f t="shared" si="36"/>
        <v>20.402727272727272</v>
      </c>
      <c r="CP18" s="17">
        <f t="shared" si="36"/>
        <v>342</v>
      </c>
      <c r="CQ18" s="21">
        <f t="shared" si="37"/>
        <v>2.3391812865497075</v>
      </c>
      <c r="CR18" s="21">
        <f t="shared" si="37"/>
        <v>6.7251461988304087</v>
      </c>
      <c r="CS18" s="21">
        <f t="shared" si="37"/>
        <v>14.619883040935672</v>
      </c>
      <c r="CT18" s="21">
        <f t="shared" si="37"/>
        <v>10.818713450292398</v>
      </c>
      <c r="CU18" s="21">
        <f t="shared" si="37"/>
        <v>18.128654970760234</v>
      </c>
      <c r="CV18" s="21">
        <f t="shared" si="37"/>
        <v>4.9707602339181287</v>
      </c>
      <c r="CW18" s="21">
        <f t="shared" si="37"/>
        <v>26.315789473684209</v>
      </c>
      <c r="CX18" s="21">
        <f t="shared" si="37"/>
        <v>14.035087719298245</v>
      </c>
      <c r="CY18" s="21">
        <f t="shared" si="37"/>
        <v>2.0467836257309941</v>
      </c>
      <c r="CZ18" s="32" t="s">
        <v>483</v>
      </c>
      <c r="DA18" s="1">
        <f>CZ37*(335/327)</f>
        <v>24.507033639143732</v>
      </c>
    </row>
    <row r="19" spans="1:105" ht="15" customHeight="1" x14ac:dyDescent="0.15">
      <c r="A19" s="4"/>
      <c r="B19" s="27" t="s">
        <v>474</v>
      </c>
      <c r="C19" s="18">
        <f t="shared" si="12"/>
        <v>42</v>
      </c>
      <c r="D19" s="19">
        <f t="shared" si="13"/>
        <v>2.3809523809523809</v>
      </c>
      <c r="E19" s="19">
        <f t="shared" si="13"/>
        <v>7.1428571428571423</v>
      </c>
      <c r="F19" s="19">
        <f t="shared" si="13"/>
        <v>11.904761904761903</v>
      </c>
      <c r="G19" s="19">
        <f t="shared" si="13"/>
        <v>19.047619047619047</v>
      </c>
      <c r="H19" s="19">
        <f t="shared" si="13"/>
        <v>14.285714285714285</v>
      </c>
      <c r="I19" s="19">
        <f t="shared" si="13"/>
        <v>21.428571428571427</v>
      </c>
      <c r="J19" s="19">
        <f t="shared" si="13"/>
        <v>16.666666666666664</v>
      </c>
      <c r="K19" s="19">
        <f t="shared" si="13"/>
        <v>7.1428571428571423</v>
      </c>
      <c r="L19" s="19">
        <f t="shared" si="13"/>
        <v>0</v>
      </c>
      <c r="M19" s="31">
        <f t="shared" si="14"/>
        <v>82.11904761904762</v>
      </c>
      <c r="N19" s="18">
        <f t="shared" si="14"/>
        <v>42</v>
      </c>
      <c r="O19" s="19">
        <f t="shared" si="15"/>
        <v>7.1428571428571423</v>
      </c>
      <c r="P19" s="19">
        <f t="shared" si="15"/>
        <v>11.904761904761903</v>
      </c>
      <c r="Q19" s="19">
        <f t="shared" si="15"/>
        <v>14.285714285714285</v>
      </c>
      <c r="R19" s="19">
        <f t="shared" si="15"/>
        <v>16.666666666666664</v>
      </c>
      <c r="S19" s="19">
        <f t="shared" si="15"/>
        <v>26.190476190476193</v>
      </c>
      <c r="T19" s="19">
        <f t="shared" si="15"/>
        <v>7.1428571428571423</v>
      </c>
      <c r="U19" s="19">
        <f t="shared" si="15"/>
        <v>4.7619047619047619</v>
      </c>
      <c r="V19" s="19">
        <f t="shared" si="15"/>
        <v>0</v>
      </c>
      <c r="W19" s="19">
        <f t="shared" si="15"/>
        <v>7.1428571428571423</v>
      </c>
      <c r="X19" s="19">
        <f t="shared" si="15"/>
        <v>4.7619047619047619</v>
      </c>
      <c r="Y19" s="31">
        <f t="shared" si="16"/>
        <v>1.4560810810810811</v>
      </c>
      <c r="Z19" s="18">
        <f t="shared" si="17"/>
        <v>42</v>
      </c>
      <c r="AA19" s="19">
        <f t="shared" si="18"/>
        <v>28.571428571428569</v>
      </c>
      <c r="AB19" s="19">
        <f t="shared" si="18"/>
        <v>4.7619047619047619</v>
      </c>
      <c r="AC19" s="19">
        <f t="shared" si="18"/>
        <v>11.904761904761903</v>
      </c>
      <c r="AD19" s="19">
        <f t="shared" si="18"/>
        <v>9.5238095238095237</v>
      </c>
      <c r="AE19" s="19">
        <f t="shared" si="18"/>
        <v>2.3809523809523809</v>
      </c>
      <c r="AF19" s="19">
        <f t="shared" si="18"/>
        <v>40.476190476190474</v>
      </c>
      <c r="AG19" s="19">
        <f t="shared" si="18"/>
        <v>2.3809523809523809</v>
      </c>
      <c r="AH19" s="19">
        <f t="shared" si="18"/>
        <v>0</v>
      </c>
      <c r="AI19" s="19">
        <f t="shared" si="18"/>
        <v>0</v>
      </c>
      <c r="AJ19" s="18">
        <f t="shared" si="19"/>
        <v>42</v>
      </c>
      <c r="AK19" s="19">
        <f t="shared" si="20"/>
        <v>14.285714285714285</v>
      </c>
      <c r="AL19" s="19">
        <f t="shared" si="20"/>
        <v>0</v>
      </c>
      <c r="AM19" s="19">
        <f t="shared" si="20"/>
        <v>21.428571428571427</v>
      </c>
      <c r="AN19" s="19">
        <f t="shared" si="20"/>
        <v>47.619047619047613</v>
      </c>
      <c r="AO19" s="19">
        <f t="shared" si="20"/>
        <v>14.285714285714285</v>
      </c>
      <c r="AP19" s="19">
        <f t="shared" si="20"/>
        <v>2.3809523809523809</v>
      </c>
      <c r="AQ19" s="19">
        <f t="shared" si="20"/>
        <v>0</v>
      </c>
      <c r="AR19" s="19">
        <f t="shared" si="20"/>
        <v>0</v>
      </c>
      <c r="AS19" s="19">
        <f t="shared" si="20"/>
        <v>0</v>
      </c>
      <c r="AT19" s="18">
        <f t="shared" si="21"/>
        <v>42</v>
      </c>
      <c r="AU19" s="19">
        <f t="shared" si="22"/>
        <v>11.904761904761903</v>
      </c>
      <c r="AV19" s="19">
        <f t="shared" si="22"/>
        <v>21.428571428571427</v>
      </c>
      <c r="AW19" s="19">
        <f t="shared" si="22"/>
        <v>14.285714285714285</v>
      </c>
      <c r="AX19" s="19">
        <f t="shared" si="22"/>
        <v>35.714285714285715</v>
      </c>
      <c r="AY19" s="19">
        <f t="shared" si="22"/>
        <v>4.7619047619047619</v>
      </c>
      <c r="AZ19" s="19">
        <f t="shared" si="22"/>
        <v>11.904761904761903</v>
      </c>
      <c r="BA19" s="19">
        <f t="shared" si="22"/>
        <v>0</v>
      </c>
      <c r="BB19" s="19">
        <f t="shared" si="22"/>
        <v>0</v>
      </c>
      <c r="BC19" s="18">
        <f t="shared" si="23"/>
        <v>42</v>
      </c>
      <c r="BD19" s="19">
        <f t="shared" si="24"/>
        <v>0</v>
      </c>
      <c r="BE19" s="19">
        <f t="shared" si="24"/>
        <v>52.380952380952387</v>
      </c>
      <c r="BF19" s="19">
        <f t="shared" si="24"/>
        <v>23.809523809523807</v>
      </c>
      <c r="BG19" s="19">
        <f t="shared" si="24"/>
        <v>14.285714285714285</v>
      </c>
      <c r="BH19" s="19">
        <f t="shared" si="24"/>
        <v>9.5238095238095237</v>
      </c>
      <c r="BI19" s="19">
        <f t="shared" si="24"/>
        <v>0</v>
      </c>
      <c r="BJ19" s="19">
        <f t="shared" si="24"/>
        <v>0</v>
      </c>
      <c r="BK19" s="45">
        <f t="shared" si="25"/>
        <v>2.3809523809523809</v>
      </c>
      <c r="BL19" s="18">
        <f t="shared" si="25"/>
        <v>42</v>
      </c>
      <c r="BM19" s="19">
        <f t="shared" si="26"/>
        <v>19.047619047619047</v>
      </c>
      <c r="BN19" s="19">
        <f t="shared" si="26"/>
        <v>50</v>
      </c>
      <c r="BO19" s="19">
        <f t="shared" si="26"/>
        <v>28.571428571428569</v>
      </c>
      <c r="BP19" s="19">
        <f t="shared" si="26"/>
        <v>2.3809523809523809</v>
      </c>
      <c r="BQ19" s="18">
        <f t="shared" si="27"/>
        <v>42</v>
      </c>
      <c r="BR19" s="19">
        <f t="shared" si="28"/>
        <v>69.047619047619051</v>
      </c>
      <c r="BS19" s="19">
        <f t="shared" si="29"/>
        <v>28.571428571428569</v>
      </c>
      <c r="BT19" s="19">
        <f t="shared" si="30"/>
        <v>2.3809523809523809</v>
      </c>
      <c r="BU19" s="19">
        <f t="shared" si="31"/>
        <v>0</v>
      </c>
      <c r="BV19" s="18">
        <f t="shared" si="32"/>
        <v>42</v>
      </c>
      <c r="BW19" s="19">
        <f t="shared" si="33"/>
        <v>76.19047619047619</v>
      </c>
      <c r="BX19" s="19">
        <f t="shared" si="33"/>
        <v>23.809523809523807</v>
      </c>
      <c r="BY19" s="19">
        <f t="shared" si="33"/>
        <v>0</v>
      </c>
      <c r="BZ19" s="19">
        <f t="shared" si="33"/>
        <v>0</v>
      </c>
      <c r="CA19" s="19">
        <f t="shared" si="33"/>
        <v>0</v>
      </c>
      <c r="CB19" s="19">
        <f t="shared" si="33"/>
        <v>0</v>
      </c>
      <c r="CC19" s="19">
        <f t="shared" si="33"/>
        <v>0</v>
      </c>
      <c r="CD19" s="19">
        <f t="shared" si="33"/>
        <v>0</v>
      </c>
      <c r="CE19" s="31" t="s">
        <v>484</v>
      </c>
      <c r="CF19" s="18">
        <f t="shared" si="34"/>
        <v>42</v>
      </c>
      <c r="CG19" s="19">
        <f t="shared" si="35"/>
        <v>45.238095238095241</v>
      </c>
      <c r="CH19" s="19">
        <f t="shared" si="35"/>
        <v>26.190476190476193</v>
      </c>
      <c r="CI19" s="19">
        <f t="shared" si="35"/>
        <v>23.809523809523807</v>
      </c>
      <c r="CJ19" s="19">
        <f t="shared" si="35"/>
        <v>0</v>
      </c>
      <c r="CK19" s="19">
        <f t="shared" si="35"/>
        <v>2.3809523809523809</v>
      </c>
      <c r="CL19" s="19">
        <f t="shared" si="35"/>
        <v>2.3809523809523809</v>
      </c>
      <c r="CM19" s="19">
        <f t="shared" si="35"/>
        <v>0</v>
      </c>
      <c r="CN19" s="19">
        <f t="shared" si="35"/>
        <v>0</v>
      </c>
      <c r="CO19" s="31">
        <f t="shared" si="36"/>
        <v>16.207142857142852</v>
      </c>
      <c r="CP19" s="18">
        <f t="shared" si="36"/>
        <v>42</v>
      </c>
      <c r="CQ19" s="19">
        <f t="shared" si="37"/>
        <v>0</v>
      </c>
      <c r="CR19" s="19">
        <f t="shared" si="37"/>
        <v>21.428571428571427</v>
      </c>
      <c r="CS19" s="19">
        <f t="shared" si="37"/>
        <v>14.285714285714285</v>
      </c>
      <c r="CT19" s="19">
        <f t="shared" si="37"/>
        <v>16.666666666666664</v>
      </c>
      <c r="CU19" s="19">
        <f t="shared" si="37"/>
        <v>16.666666666666664</v>
      </c>
      <c r="CV19" s="19">
        <f t="shared" si="37"/>
        <v>4.7619047619047619</v>
      </c>
      <c r="CW19" s="19">
        <f t="shared" si="37"/>
        <v>19.047619047619047</v>
      </c>
      <c r="CX19" s="19">
        <f t="shared" si="37"/>
        <v>7.1428571428571423</v>
      </c>
      <c r="CY19" s="19">
        <f t="shared" si="37"/>
        <v>0</v>
      </c>
      <c r="CZ19" s="31" t="s">
        <v>485</v>
      </c>
    </row>
    <row r="20" spans="1:105" ht="15" customHeight="1" x14ac:dyDescent="0.15">
      <c r="CE20" s="1">
        <f>CE37*(329/118)</f>
        <v>384.74576271186447</v>
      </c>
    </row>
    <row r="21" spans="1:105" ht="15" customHeight="1" x14ac:dyDescent="0.15">
      <c r="CE21" s="1">
        <f>CE38*(42/10)</f>
        <v>24.5</v>
      </c>
    </row>
    <row r="23" spans="1:105" ht="15" customHeight="1" x14ac:dyDescent="0.15">
      <c r="A23" s="9" t="s">
        <v>0</v>
      </c>
      <c r="B23" s="10"/>
      <c r="C23" s="22">
        <v>384</v>
      </c>
      <c r="D23" s="22">
        <v>9</v>
      </c>
      <c r="E23" s="22">
        <v>19</v>
      </c>
      <c r="F23" s="22">
        <v>24</v>
      </c>
      <c r="G23" s="22">
        <v>50</v>
      </c>
      <c r="H23" s="22">
        <v>67</v>
      </c>
      <c r="I23" s="22">
        <v>125</v>
      </c>
      <c r="J23" s="22">
        <v>62</v>
      </c>
      <c r="K23" s="22">
        <v>20</v>
      </c>
      <c r="L23" s="22">
        <v>8</v>
      </c>
      <c r="M23" s="22">
        <v>83.545212765957444</v>
      </c>
      <c r="N23" s="22">
        <v>384</v>
      </c>
      <c r="O23" s="22">
        <v>18</v>
      </c>
      <c r="P23" s="22">
        <v>28</v>
      </c>
      <c r="Q23" s="22">
        <v>33</v>
      </c>
      <c r="R23" s="22">
        <v>89</v>
      </c>
      <c r="S23" s="22">
        <v>73</v>
      </c>
      <c r="T23" s="22">
        <v>54</v>
      </c>
      <c r="U23" s="22">
        <v>48</v>
      </c>
      <c r="V23" s="22">
        <v>21</v>
      </c>
      <c r="W23" s="22">
        <v>10</v>
      </c>
      <c r="X23" s="22">
        <v>10</v>
      </c>
      <c r="Y23" s="22"/>
      <c r="Z23" s="22">
        <v>384</v>
      </c>
      <c r="AA23" s="22">
        <v>91</v>
      </c>
      <c r="AB23" s="22">
        <v>41</v>
      </c>
      <c r="AC23" s="22">
        <v>42</v>
      </c>
      <c r="AD23" s="22">
        <v>31</v>
      </c>
      <c r="AE23" s="22">
        <v>30</v>
      </c>
      <c r="AF23" s="22">
        <v>137</v>
      </c>
      <c r="AG23" s="22">
        <v>10</v>
      </c>
      <c r="AH23" s="22">
        <v>2</v>
      </c>
      <c r="AI23" s="22">
        <v>0</v>
      </c>
      <c r="AJ23" s="22">
        <v>384</v>
      </c>
      <c r="AK23" s="22">
        <v>30</v>
      </c>
      <c r="AL23" s="22">
        <v>32</v>
      </c>
      <c r="AM23" s="22">
        <v>67</v>
      </c>
      <c r="AN23" s="22">
        <v>183</v>
      </c>
      <c r="AO23" s="22">
        <v>49</v>
      </c>
      <c r="AP23" s="22">
        <v>3</v>
      </c>
      <c r="AQ23" s="22">
        <v>18</v>
      </c>
      <c r="AR23" s="22">
        <v>1</v>
      </c>
      <c r="AS23" s="22">
        <v>1</v>
      </c>
      <c r="AT23" s="22">
        <v>384</v>
      </c>
      <c r="AU23" s="22">
        <v>41</v>
      </c>
      <c r="AV23" s="22">
        <v>122</v>
      </c>
      <c r="AW23" s="22">
        <v>59</v>
      </c>
      <c r="AX23" s="22">
        <v>113</v>
      </c>
      <c r="AY23" s="22">
        <v>15</v>
      </c>
      <c r="AZ23" s="22">
        <v>33</v>
      </c>
      <c r="BA23" s="22">
        <v>0</v>
      </c>
      <c r="BB23" s="22">
        <v>1</v>
      </c>
      <c r="BC23" s="22">
        <v>384</v>
      </c>
      <c r="BD23" s="22">
        <v>2</v>
      </c>
      <c r="BE23" s="22">
        <v>149</v>
      </c>
      <c r="BF23" s="22">
        <v>115</v>
      </c>
      <c r="BG23" s="22">
        <v>78</v>
      </c>
      <c r="BH23" s="22">
        <v>26</v>
      </c>
      <c r="BI23" s="22">
        <v>12</v>
      </c>
      <c r="BJ23" s="22">
        <v>2</v>
      </c>
      <c r="BK23" s="22">
        <v>2.7159685863874348</v>
      </c>
      <c r="BL23" s="22">
        <v>384</v>
      </c>
      <c r="BM23" s="22">
        <v>209</v>
      </c>
      <c r="BN23" s="22">
        <v>91</v>
      </c>
      <c r="BO23" s="22">
        <v>80</v>
      </c>
      <c r="BP23" s="22">
        <v>4</v>
      </c>
      <c r="BQ23" s="22">
        <v>384</v>
      </c>
      <c r="BR23" s="22">
        <v>176</v>
      </c>
      <c r="BS23" s="22">
        <v>149</v>
      </c>
      <c r="BT23" s="22">
        <v>59</v>
      </c>
      <c r="BU23" s="22">
        <v>0</v>
      </c>
      <c r="BV23" s="22">
        <v>384</v>
      </c>
      <c r="BW23" s="22">
        <v>243</v>
      </c>
      <c r="BX23" s="22">
        <v>55</v>
      </c>
      <c r="BY23" s="22">
        <v>8</v>
      </c>
      <c r="BZ23" s="22">
        <v>30</v>
      </c>
      <c r="CA23" s="22">
        <v>26</v>
      </c>
      <c r="CB23" s="22">
        <v>9</v>
      </c>
      <c r="CC23" s="22">
        <v>3</v>
      </c>
      <c r="CD23" s="22">
        <v>10</v>
      </c>
      <c r="CE23" s="22">
        <v>123.03234501347708</v>
      </c>
      <c r="CF23" s="22">
        <v>384</v>
      </c>
      <c r="CG23" s="22">
        <v>73</v>
      </c>
      <c r="CH23" s="22">
        <v>115</v>
      </c>
      <c r="CI23" s="22">
        <v>113</v>
      </c>
      <c r="CJ23" s="22">
        <v>34</v>
      </c>
      <c r="CK23" s="22">
        <v>27</v>
      </c>
      <c r="CL23" s="22">
        <v>10</v>
      </c>
      <c r="CM23" s="22">
        <v>2</v>
      </c>
      <c r="CN23" s="22">
        <v>10</v>
      </c>
      <c r="CO23" s="22">
        <v>19.929032258064517</v>
      </c>
      <c r="CP23" s="22">
        <v>384</v>
      </c>
      <c r="CQ23" s="22">
        <v>8</v>
      </c>
      <c r="CR23" s="22">
        <v>32</v>
      </c>
      <c r="CS23" s="22">
        <v>56</v>
      </c>
      <c r="CT23" s="22">
        <v>44</v>
      </c>
      <c r="CU23" s="22">
        <v>69</v>
      </c>
      <c r="CV23" s="22">
        <v>19</v>
      </c>
      <c r="CW23" s="22">
        <v>98</v>
      </c>
      <c r="CX23" s="22">
        <v>51</v>
      </c>
      <c r="CY23" s="22">
        <v>7</v>
      </c>
      <c r="CZ23" s="22">
        <v>23.364190981432358</v>
      </c>
    </row>
    <row r="24" spans="1:105" ht="15" customHeight="1" x14ac:dyDescent="0.15">
      <c r="A24" s="4"/>
      <c r="B24" s="5"/>
      <c r="C24" s="22"/>
      <c r="D24" s="22"/>
      <c r="E24" s="22"/>
      <c r="F24" s="22"/>
      <c r="G24" s="22"/>
      <c r="H24" s="22"/>
      <c r="I24" s="22"/>
      <c r="J24" s="22"/>
      <c r="K24" s="22"/>
      <c r="L24" s="22"/>
      <c r="M24" s="22"/>
      <c r="N24" s="22"/>
      <c r="O24" s="22"/>
      <c r="P24" s="22"/>
      <c r="Q24" s="22"/>
      <c r="R24" s="22"/>
      <c r="S24" s="22"/>
      <c r="T24" s="22"/>
      <c r="U24" s="22"/>
      <c r="V24" s="22"/>
      <c r="W24" s="22"/>
      <c r="X24" s="22"/>
      <c r="Y24" s="22"/>
      <c r="Z24" s="22"/>
      <c r="AA24" s="22"/>
      <c r="AB24" s="22"/>
      <c r="AC24" s="22"/>
      <c r="AD24" s="22"/>
      <c r="AE24" s="22"/>
      <c r="AF24" s="22"/>
      <c r="AG24" s="22"/>
      <c r="AH24" s="22"/>
      <c r="AI24" s="22"/>
      <c r="AJ24" s="22"/>
      <c r="AK24" s="22"/>
      <c r="AL24" s="22"/>
      <c r="AM24" s="22"/>
      <c r="AN24" s="22"/>
      <c r="AO24" s="22"/>
      <c r="AP24" s="22"/>
      <c r="AQ24" s="22"/>
      <c r="AR24" s="22"/>
      <c r="AS24" s="22"/>
      <c r="AT24" s="22"/>
      <c r="AU24" s="22"/>
      <c r="AV24" s="22"/>
      <c r="AW24" s="22"/>
      <c r="AX24" s="22"/>
      <c r="AY24" s="22"/>
      <c r="AZ24" s="22"/>
      <c r="BA24" s="22"/>
      <c r="BB24" s="22"/>
      <c r="BC24" s="22"/>
      <c r="BD24" s="22"/>
      <c r="BE24" s="22"/>
      <c r="BF24" s="22"/>
      <c r="BG24" s="22"/>
      <c r="BH24" s="22"/>
      <c r="BI24" s="22"/>
      <c r="BJ24" s="22"/>
      <c r="BK24" s="22"/>
      <c r="BL24" s="22"/>
      <c r="BM24" s="22"/>
      <c r="BN24" s="22"/>
      <c r="BO24" s="22"/>
      <c r="BP24" s="22"/>
      <c r="BQ24" s="22"/>
      <c r="BR24" s="22"/>
      <c r="BS24" s="22"/>
      <c r="BT24" s="22"/>
      <c r="BU24" s="22"/>
      <c r="BV24" s="22"/>
      <c r="BW24" s="22"/>
      <c r="BX24" s="22"/>
      <c r="BY24" s="22"/>
      <c r="BZ24" s="22"/>
      <c r="CA24" s="22"/>
      <c r="CB24" s="22"/>
      <c r="CC24" s="22"/>
      <c r="CD24" s="22"/>
      <c r="CE24" s="22"/>
      <c r="CF24" s="22"/>
      <c r="CG24" s="22"/>
      <c r="CH24" s="22"/>
      <c r="CI24" s="22"/>
      <c r="CJ24" s="22"/>
      <c r="CK24" s="22"/>
      <c r="CL24" s="22"/>
      <c r="CM24" s="22"/>
      <c r="CN24" s="22"/>
      <c r="CO24" s="22"/>
      <c r="CP24" s="22"/>
      <c r="CQ24" s="22"/>
      <c r="CR24" s="22"/>
      <c r="CS24" s="22"/>
      <c r="CT24" s="22"/>
      <c r="CU24" s="22"/>
      <c r="CV24" s="22"/>
      <c r="CW24" s="22"/>
      <c r="CX24" s="22"/>
      <c r="CY24" s="22"/>
      <c r="CZ24" s="22"/>
    </row>
    <row r="25" spans="1:105" ht="15" customHeight="1" x14ac:dyDescent="0.15">
      <c r="A25" s="2" t="s">
        <v>466</v>
      </c>
      <c r="B25" s="25" t="s">
        <v>331</v>
      </c>
      <c r="C25" s="22">
        <v>71</v>
      </c>
      <c r="D25" s="22">
        <v>1</v>
      </c>
      <c r="E25" s="22">
        <v>5</v>
      </c>
      <c r="F25" s="22">
        <v>4</v>
      </c>
      <c r="G25" s="22">
        <v>6</v>
      </c>
      <c r="H25" s="22">
        <v>10</v>
      </c>
      <c r="I25" s="22">
        <v>26</v>
      </c>
      <c r="J25" s="22">
        <v>12</v>
      </c>
      <c r="K25" s="22">
        <v>7</v>
      </c>
      <c r="L25" s="22">
        <v>0</v>
      </c>
      <c r="M25" s="22">
        <v>84.760563380281695</v>
      </c>
      <c r="N25" s="22">
        <v>71</v>
      </c>
      <c r="O25" s="22">
        <v>3</v>
      </c>
      <c r="P25" s="22">
        <v>3</v>
      </c>
      <c r="Q25" s="22">
        <v>4</v>
      </c>
      <c r="R25" s="22">
        <v>23</v>
      </c>
      <c r="S25" s="22">
        <v>12</v>
      </c>
      <c r="T25" s="22">
        <v>5</v>
      </c>
      <c r="U25" s="22">
        <v>11</v>
      </c>
      <c r="V25" s="22">
        <v>3</v>
      </c>
      <c r="W25" s="22">
        <v>3</v>
      </c>
      <c r="X25" s="22">
        <v>4</v>
      </c>
      <c r="Y25" s="22"/>
      <c r="Z25" s="22">
        <v>71</v>
      </c>
      <c r="AA25" s="22">
        <v>25</v>
      </c>
      <c r="AB25" s="22">
        <v>6</v>
      </c>
      <c r="AC25" s="22">
        <v>4</v>
      </c>
      <c r="AD25" s="22">
        <v>6</v>
      </c>
      <c r="AE25" s="22">
        <v>5</v>
      </c>
      <c r="AF25" s="22">
        <v>22</v>
      </c>
      <c r="AG25" s="22">
        <v>2</v>
      </c>
      <c r="AH25" s="22">
        <v>1</v>
      </c>
      <c r="AI25" s="22">
        <v>0</v>
      </c>
      <c r="AJ25" s="22">
        <v>71</v>
      </c>
      <c r="AK25" s="22">
        <v>4</v>
      </c>
      <c r="AL25" s="22">
        <v>3</v>
      </c>
      <c r="AM25" s="22">
        <v>7</v>
      </c>
      <c r="AN25" s="22">
        <v>40</v>
      </c>
      <c r="AO25" s="22">
        <v>10</v>
      </c>
      <c r="AP25" s="22">
        <v>1</v>
      </c>
      <c r="AQ25" s="22">
        <v>6</v>
      </c>
      <c r="AR25" s="22">
        <v>0</v>
      </c>
      <c r="AS25" s="22">
        <v>0</v>
      </c>
      <c r="AT25" s="22">
        <v>71</v>
      </c>
      <c r="AU25" s="22">
        <v>10</v>
      </c>
      <c r="AV25" s="22">
        <v>18</v>
      </c>
      <c r="AW25" s="22">
        <v>9</v>
      </c>
      <c r="AX25" s="22">
        <v>17</v>
      </c>
      <c r="AY25" s="22">
        <v>10</v>
      </c>
      <c r="AZ25" s="22">
        <v>7</v>
      </c>
      <c r="BA25" s="22">
        <v>0</v>
      </c>
      <c r="BB25" s="22">
        <v>0</v>
      </c>
      <c r="BC25" s="22">
        <v>71</v>
      </c>
      <c r="BD25" s="22">
        <v>0</v>
      </c>
      <c r="BE25" s="22">
        <v>24</v>
      </c>
      <c r="BF25" s="22">
        <v>22</v>
      </c>
      <c r="BG25" s="22">
        <v>19</v>
      </c>
      <c r="BH25" s="22">
        <v>4</v>
      </c>
      <c r="BI25" s="22">
        <v>2</v>
      </c>
      <c r="BJ25" s="22">
        <v>0</v>
      </c>
      <c r="BK25" s="22">
        <v>2.732394366197183</v>
      </c>
      <c r="BL25" s="22">
        <v>71</v>
      </c>
      <c r="BM25" s="22">
        <v>47</v>
      </c>
      <c r="BN25" s="22">
        <v>11</v>
      </c>
      <c r="BO25" s="22">
        <v>13</v>
      </c>
      <c r="BP25" s="22">
        <v>0</v>
      </c>
      <c r="BQ25" s="22">
        <v>71</v>
      </c>
      <c r="BR25" s="22">
        <v>28</v>
      </c>
      <c r="BS25" s="22">
        <v>26</v>
      </c>
      <c r="BT25" s="22">
        <v>17</v>
      </c>
      <c r="BU25" s="22">
        <v>0</v>
      </c>
      <c r="BV25" s="22">
        <v>71</v>
      </c>
      <c r="BW25" s="22">
        <v>50</v>
      </c>
      <c r="BX25" s="22">
        <v>1</v>
      </c>
      <c r="BY25" s="22">
        <v>1</v>
      </c>
      <c r="BZ25" s="22">
        <v>3</v>
      </c>
      <c r="CA25" s="22">
        <v>3</v>
      </c>
      <c r="CB25" s="22">
        <v>5</v>
      </c>
      <c r="CC25" s="22">
        <v>3</v>
      </c>
      <c r="CD25" s="22">
        <v>5</v>
      </c>
      <c r="CE25" s="22">
        <v>215.87301587301587</v>
      </c>
      <c r="CF25" s="22">
        <v>71</v>
      </c>
      <c r="CG25" s="22">
        <v>9</v>
      </c>
      <c r="CH25" s="22">
        <v>21</v>
      </c>
      <c r="CI25" s="22">
        <v>13</v>
      </c>
      <c r="CJ25" s="22">
        <v>10</v>
      </c>
      <c r="CK25" s="22">
        <v>6</v>
      </c>
      <c r="CL25" s="22">
        <v>5</v>
      </c>
      <c r="CM25" s="22">
        <v>2</v>
      </c>
      <c r="CN25" s="22">
        <v>5</v>
      </c>
      <c r="CO25" s="22">
        <v>22.140625</v>
      </c>
      <c r="CP25" s="22">
        <v>71</v>
      </c>
      <c r="CQ25" s="22">
        <v>0</v>
      </c>
      <c r="CR25" s="22">
        <v>5</v>
      </c>
      <c r="CS25" s="22">
        <v>10</v>
      </c>
      <c r="CT25" s="22">
        <v>7</v>
      </c>
      <c r="CU25" s="22">
        <v>6</v>
      </c>
      <c r="CV25" s="22">
        <v>3</v>
      </c>
      <c r="CW25" s="22">
        <v>17</v>
      </c>
      <c r="CX25" s="22">
        <v>23</v>
      </c>
      <c r="CY25" s="22">
        <v>0</v>
      </c>
      <c r="CZ25" s="22">
        <v>30.645070422535213</v>
      </c>
    </row>
    <row r="26" spans="1:105" ht="15" customHeight="1" x14ac:dyDescent="0.15">
      <c r="A26" s="3" t="s">
        <v>467</v>
      </c>
      <c r="B26" s="26" t="s">
        <v>332</v>
      </c>
      <c r="C26" s="22">
        <v>25</v>
      </c>
      <c r="D26" s="22">
        <v>0</v>
      </c>
      <c r="E26" s="22">
        <v>2</v>
      </c>
      <c r="F26" s="22">
        <v>1</v>
      </c>
      <c r="G26" s="22">
        <v>6</v>
      </c>
      <c r="H26" s="22">
        <v>4</v>
      </c>
      <c r="I26" s="22">
        <v>6</v>
      </c>
      <c r="J26" s="22">
        <v>3</v>
      </c>
      <c r="K26" s="22">
        <v>3</v>
      </c>
      <c r="L26" s="22">
        <v>0</v>
      </c>
      <c r="M26" s="22">
        <v>83.44</v>
      </c>
      <c r="N26" s="22">
        <v>25</v>
      </c>
      <c r="O26" s="22">
        <v>1</v>
      </c>
      <c r="P26" s="22">
        <v>2</v>
      </c>
      <c r="Q26" s="22">
        <v>2</v>
      </c>
      <c r="R26" s="22">
        <v>5</v>
      </c>
      <c r="S26" s="22">
        <v>7</v>
      </c>
      <c r="T26" s="22">
        <v>6</v>
      </c>
      <c r="U26" s="22">
        <v>1</v>
      </c>
      <c r="V26" s="22">
        <v>1</v>
      </c>
      <c r="W26" s="22">
        <v>0</v>
      </c>
      <c r="X26" s="22">
        <v>0</v>
      </c>
      <c r="Y26" s="22"/>
      <c r="Z26" s="22">
        <v>25</v>
      </c>
      <c r="AA26" s="22">
        <v>9</v>
      </c>
      <c r="AB26" s="22">
        <v>1</v>
      </c>
      <c r="AC26" s="22">
        <v>3</v>
      </c>
      <c r="AD26" s="22">
        <v>3</v>
      </c>
      <c r="AE26" s="22">
        <v>1</v>
      </c>
      <c r="AF26" s="22">
        <v>8</v>
      </c>
      <c r="AG26" s="22">
        <v>0</v>
      </c>
      <c r="AH26" s="22">
        <v>0</v>
      </c>
      <c r="AI26" s="22">
        <v>0</v>
      </c>
      <c r="AJ26" s="22">
        <v>25</v>
      </c>
      <c r="AK26" s="22">
        <v>1</v>
      </c>
      <c r="AL26" s="22">
        <v>2</v>
      </c>
      <c r="AM26" s="22">
        <v>4</v>
      </c>
      <c r="AN26" s="22">
        <v>10</v>
      </c>
      <c r="AO26" s="22">
        <v>4</v>
      </c>
      <c r="AP26" s="22">
        <v>1</v>
      </c>
      <c r="AQ26" s="22">
        <v>3</v>
      </c>
      <c r="AR26" s="22">
        <v>0</v>
      </c>
      <c r="AS26" s="22">
        <v>0</v>
      </c>
      <c r="AT26" s="22">
        <v>25</v>
      </c>
      <c r="AU26" s="22">
        <v>4</v>
      </c>
      <c r="AV26" s="22">
        <v>10</v>
      </c>
      <c r="AW26" s="22">
        <v>4</v>
      </c>
      <c r="AX26" s="22">
        <v>7</v>
      </c>
      <c r="AY26" s="22">
        <v>0</v>
      </c>
      <c r="AZ26" s="22">
        <v>0</v>
      </c>
      <c r="BA26" s="22">
        <v>0</v>
      </c>
      <c r="BB26" s="22">
        <v>0</v>
      </c>
      <c r="BC26" s="22">
        <v>25</v>
      </c>
      <c r="BD26" s="22">
        <v>0</v>
      </c>
      <c r="BE26" s="22">
        <v>9</v>
      </c>
      <c r="BF26" s="22">
        <v>10</v>
      </c>
      <c r="BG26" s="22">
        <v>5</v>
      </c>
      <c r="BH26" s="22">
        <v>1</v>
      </c>
      <c r="BI26" s="22">
        <v>0</v>
      </c>
      <c r="BJ26" s="22">
        <v>0</v>
      </c>
      <c r="BK26" s="22">
        <v>2.1</v>
      </c>
      <c r="BL26" s="22">
        <v>25</v>
      </c>
      <c r="BM26" s="22">
        <v>9</v>
      </c>
      <c r="BN26" s="22">
        <v>7</v>
      </c>
      <c r="BO26" s="22">
        <v>9</v>
      </c>
      <c r="BP26" s="22">
        <v>0</v>
      </c>
      <c r="BQ26" s="22">
        <v>25</v>
      </c>
      <c r="BR26" s="22">
        <v>9</v>
      </c>
      <c r="BS26" s="22">
        <v>14</v>
      </c>
      <c r="BT26" s="22">
        <v>2</v>
      </c>
      <c r="BU26" s="22">
        <v>0</v>
      </c>
      <c r="BV26" s="22">
        <v>25</v>
      </c>
      <c r="BW26" s="22">
        <v>16</v>
      </c>
      <c r="BX26" s="22">
        <v>5</v>
      </c>
      <c r="BY26" s="22">
        <v>0</v>
      </c>
      <c r="BZ26" s="22">
        <v>1</v>
      </c>
      <c r="CA26" s="22">
        <v>2</v>
      </c>
      <c r="CB26" s="22">
        <v>1</v>
      </c>
      <c r="CC26" s="22">
        <v>0</v>
      </c>
      <c r="CD26" s="22">
        <v>0</v>
      </c>
      <c r="CE26" s="22">
        <v>136.28</v>
      </c>
      <c r="CF26" s="22">
        <v>25</v>
      </c>
      <c r="CG26" s="22">
        <v>7</v>
      </c>
      <c r="CH26" s="22">
        <v>10</v>
      </c>
      <c r="CI26" s="22">
        <v>6</v>
      </c>
      <c r="CJ26" s="22">
        <v>1</v>
      </c>
      <c r="CK26" s="22">
        <v>0</v>
      </c>
      <c r="CL26" s="22">
        <v>0</v>
      </c>
      <c r="CM26" s="22">
        <v>0</v>
      </c>
      <c r="CN26" s="22">
        <v>1</v>
      </c>
      <c r="CO26" s="22">
        <v>17.224999999999998</v>
      </c>
      <c r="CP26" s="22">
        <v>25</v>
      </c>
      <c r="CQ26" s="22">
        <v>2</v>
      </c>
      <c r="CR26" s="22">
        <v>6</v>
      </c>
      <c r="CS26" s="22">
        <v>4</v>
      </c>
      <c r="CT26" s="22">
        <v>2</v>
      </c>
      <c r="CU26" s="22">
        <v>3</v>
      </c>
      <c r="CV26" s="22">
        <v>1</v>
      </c>
      <c r="CW26" s="22">
        <v>5</v>
      </c>
      <c r="CX26" s="22">
        <v>2</v>
      </c>
      <c r="CY26" s="22">
        <v>0</v>
      </c>
      <c r="CZ26" s="22">
        <v>18.28</v>
      </c>
    </row>
    <row r="27" spans="1:105" ht="15" customHeight="1" x14ac:dyDescent="0.15">
      <c r="A27" s="3" t="s">
        <v>468</v>
      </c>
      <c r="B27" s="26" t="s">
        <v>333</v>
      </c>
      <c r="C27" s="22">
        <v>72</v>
      </c>
      <c r="D27" s="22">
        <v>2</v>
      </c>
      <c r="E27" s="22">
        <v>2</v>
      </c>
      <c r="F27" s="22">
        <v>3</v>
      </c>
      <c r="G27" s="22">
        <v>5</v>
      </c>
      <c r="H27" s="22">
        <v>11</v>
      </c>
      <c r="I27" s="22">
        <v>26</v>
      </c>
      <c r="J27" s="22">
        <v>16</v>
      </c>
      <c r="K27" s="22">
        <v>3</v>
      </c>
      <c r="L27" s="22">
        <v>4</v>
      </c>
      <c r="M27" s="22">
        <v>84.67647058823529</v>
      </c>
      <c r="N27" s="22">
        <v>72</v>
      </c>
      <c r="O27" s="22">
        <v>2</v>
      </c>
      <c r="P27" s="22">
        <v>5</v>
      </c>
      <c r="Q27" s="22">
        <v>7</v>
      </c>
      <c r="R27" s="22">
        <v>14</v>
      </c>
      <c r="S27" s="22">
        <v>8</v>
      </c>
      <c r="T27" s="22">
        <v>14</v>
      </c>
      <c r="U27" s="22">
        <v>11</v>
      </c>
      <c r="V27" s="22">
        <v>5</v>
      </c>
      <c r="W27" s="22">
        <v>2</v>
      </c>
      <c r="X27" s="22">
        <v>4</v>
      </c>
      <c r="Y27" s="22"/>
      <c r="Z27" s="22">
        <v>72</v>
      </c>
      <c r="AA27" s="22">
        <v>10</v>
      </c>
      <c r="AB27" s="22">
        <v>12</v>
      </c>
      <c r="AC27" s="22">
        <v>8</v>
      </c>
      <c r="AD27" s="22">
        <v>6</v>
      </c>
      <c r="AE27" s="22">
        <v>9</v>
      </c>
      <c r="AF27" s="22">
        <v>26</v>
      </c>
      <c r="AG27" s="22">
        <v>0</v>
      </c>
      <c r="AH27" s="22">
        <v>1</v>
      </c>
      <c r="AI27" s="22">
        <v>0</v>
      </c>
      <c r="AJ27" s="22">
        <v>72</v>
      </c>
      <c r="AK27" s="22">
        <v>3</v>
      </c>
      <c r="AL27" s="22">
        <v>7</v>
      </c>
      <c r="AM27" s="22">
        <v>14</v>
      </c>
      <c r="AN27" s="22">
        <v>33</v>
      </c>
      <c r="AO27" s="22">
        <v>9</v>
      </c>
      <c r="AP27" s="22">
        <v>0</v>
      </c>
      <c r="AQ27" s="22">
        <v>5</v>
      </c>
      <c r="AR27" s="22">
        <v>0</v>
      </c>
      <c r="AS27" s="22">
        <v>1</v>
      </c>
      <c r="AT27" s="22">
        <v>72</v>
      </c>
      <c r="AU27" s="22">
        <v>6</v>
      </c>
      <c r="AV27" s="22">
        <v>23</v>
      </c>
      <c r="AW27" s="22">
        <v>15</v>
      </c>
      <c r="AX27" s="22">
        <v>20</v>
      </c>
      <c r="AY27" s="22">
        <v>1</v>
      </c>
      <c r="AZ27" s="22">
        <v>6</v>
      </c>
      <c r="BA27" s="22">
        <v>0</v>
      </c>
      <c r="BB27" s="22">
        <v>1</v>
      </c>
      <c r="BC27" s="22">
        <v>72</v>
      </c>
      <c r="BD27" s="22">
        <v>1</v>
      </c>
      <c r="BE27" s="22">
        <v>25</v>
      </c>
      <c r="BF27" s="22">
        <v>27</v>
      </c>
      <c r="BG27" s="22">
        <v>13</v>
      </c>
      <c r="BH27" s="22">
        <v>3</v>
      </c>
      <c r="BI27" s="22">
        <v>2</v>
      </c>
      <c r="BJ27" s="22">
        <v>1</v>
      </c>
      <c r="BK27" s="22">
        <v>2.436619718309859</v>
      </c>
      <c r="BL27" s="22">
        <v>72</v>
      </c>
      <c r="BM27" s="22">
        <v>49</v>
      </c>
      <c r="BN27" s="22">
        <v>12</v>
      </c>
      <c r="BO27" s="22">
        <v>11</v>
      </c>
      <c r="BP27" s="22">
        <v>0</v>
      </c>
      <c r="BQ27" s="22">
        <v>72</v>
      </c>
      <c r="BR27" s="22">
        <v>31</v>
      </c>
      <c r="BS27" s="22">
        <v>31</v>
      </c>
      <c r="BT27" s="22">
        <v>10</v>
      </c>
      <c r="BU27" s="22">
        <v>0</v>
      </c>
      <c r="BV27" s="22">
        <v>72</v>
      </c>
      <c r="BW27" s="22">
        <v>42</v>
      </c>
      <c r="BX27" s="22">
        <v>5</v>
      </c>
      <c r="BY27" s="22">
        <v>5</v>
      </c>
      <c r="BZ27" s="22">
        <v>8</v>
      </c>
      <c r="CA27" s="22">
        <v>7</v>
      </c>
      <c r="CB27" s="22">
        <v>1</v>
      </c>
      <c r="CC27" s="22">
        <v>0</v>
      </c>
      <c r="CD27" s="22">
        <v>4</v>
      </c>
      <c r="CE27" s="22">
        <v>133.64705882352942</v>
      </c>
      <c r="CF27" s="22">
        <v>72</v>
      </c>
      <c r="CG27" s="22">
        <v>10</v>
      </c>
      <c r="CH27" s="22">
        <v>19</v>
      </c>
      <c r="CI27" s="22">
        <v>25</v>
      </c>
      <c r="CJ27" s="22">
        <v>10</v>
      </c>
      <c r="CK27" s="22">
        <v>4</v>
      </c>
      <c r="CL27" s="22">
        <v>0</v>
      </c>
      <c r="CM27" s="22">
        <v>0</v>
      </c>
      <c r="CN27" s="22">
        <v>4</v>
      </c>
      <c r="CO27" s="22">
        <v>20.142647058823528</v>
      </c>
      <c r="CP27" s="22">
        <v>72</v>
      </c>
      <c r="CQ27" s="22">
        <v>0</v>
      </c>
      <c r="CR27" s="22">
        <v>9</v>
      </c>
      <c r="CS27" s="22">
        <v>8</v>
      </c>
      <c r="CT27" s="22">
        <v>8</v>
      </c>
      <c r="CU27" s="22">
        <v>6</v>
      </c>
      <c r="CV27" s="22">
        <v>3</v>
      </c>
      <c r="CW27" s="22">
        <v>23</v>
      </c>
      <c r="CX27" s="22">
        <v>9</v>
      </c>
      <c r="CY27" s="22">
        <v>6</v>
      </c>
      <c r="CZ27" s="22">
        <v>24.06969696969697</v>
      </c>
    </row>
    <row r="28" spans="1:105" ht="15" customHeight="1" x14ac:dyDescent="0.15">
      <c r="A28" s="3"/>
      <c r="B28" s="26" t="s">
        <v>334</v>
      </c>
      <c r="C28" s="22">
        <v>89</v>
      </c>
      <c r="D28" s="22">
        <v>1</v>
      </c>
      <c r="E28" s="22">
        <v>5</v>
      </c>
      <c r="F28" s="22">
        <v>6</v>
      </c>
      <c r="G28" s="22">
        <v>12</v>
      </c>
      <c r="H28" s="22">
        <v>18</v>
      </c>
      <c r="I28" s="22">
        <v>29</v>
      </c>
      <c r="J28" s="22">
        <v>14</v>
      </c>
      <c r="K28" s="22">
        <v>4</v>
      </c>
      <c r="L28" s="22">
        <v>0</v>
      </c>
      <c r="M28" s="22">
        <v>83.561797752808985</v>
      </c>
      <c r="N28" s="22">
        <v>89</v>
      </c>
      <c r="O28" s="22">
        <v>6</v>
      </c>
      <c r="P28" s="22">
        <v>4</v>
      </c>
      <c r="Q28" s="22">
        <v>10</v>
      </c>
      <c r="R28" s="22">
        <v>20</v>
      </c>
      <c r="S28" s="22">
        <v>18</v>
      </c>
      <c r="T28" s="22">
        <v>11</v>
      </c>
      <c r="U28" s="22">
        <v>9</v>
      </c>
      <c r="V28" s="22">
        <v>6</v>
      </c>
      <c r="W28" s="22">
        <v>4</v>
      </c>
      <c r="X28" s="22">
        <v>1</v>
      </c>
      <c r="Y28" s="22"/>
      <c r="Z28" s="22">
        <v>89</v>
      </c>
      <c r="AA28" s="22">
        <v>16</v>
      </c>
      <c r="AB28" s="22">
        <v>8</v>
      </c>
      <c r="AC28" s="22">
        <v>9</v>
      </c>
      <c r="AD28" s="22">
        <v>9</v>
      </c>
      <c r="AE28" s="22">
        <v>7</v>
      </c>
      <c r="AF28" s="22">
        <v>35</v>
      </c>
      <c r="AG28" s="22">
        <v>5</v>
      </c>
      <c r="AH28" s="22">
        <v>0</v>
      </c>
      <c r="AI28" s="22">
        <v>0</v>
      </c>
      <c r="AJ28" s="22">
        <v>89</v>
      </c>
      <c r="AK28" s="22">
        <v>7</v>
      </c>
      <c r="AL28" s="22">
        <v>5</v>
      </c>
      <c r="AM28" s="22">
        <v>14</v>
      </c>
      <c r="AN28" s="22">
        <v>45</v>
      </c>
      <c r="AO28" s="22">
        <v>16</v>
      </c>
      <c r="AP28" s="22">
        <v>1</v>
      </c>
      <c r="AQ28" s="22">
        <v>0</v>
      </c>
      <c r="AR28" s="22">
        <v>1</v>
      </c>
      <c r="AS28" s="22">
        <v>0</v>
      </c>
      <c r="AT28" s="22">
        <v>89</v>
      </c>
      <c r="AU28" s="22">
        <v>11</v>
      </c>
      <c r="AV28" s="22">
        <v>26</v>
      </c>
      <c r="AW28" s="22">
        <v>8</v>
      </c>
      <c r="AX28" s="22">
        <v>30</v>
      </c>
      <c r="AY28" s="22">
        <v>3</v>
      </c>
      <c r="AZ28" s="22">
        <v>11</v>
      </c>
      <c r="BA28" s="22">
        <v>0</v>
      </c>
      <c r="BB28" s="22">
        <v>0</v>
      </c>
      <c r="BC28" s="22">
        <v>89</v>
      </c>
      <c r="BD28" s="22">
        <v>1</v>
      </c>
      <c r="BE28" s="22">
        <v>44</v>
      </c>
      <c r="BF28" s="22">
        <v>15</v>
      </c>
      <c r="BG28" s="22">
        <v>17</v>
      </c>
      <c r="BH28" s="22">
        <v>10</v>
      </c>
      <c r="BI28" s="22">
        <v>2</v>
      </c>
      <c r="BJ28" s="22">
        <v>0</v>
      </c>
      <c r="BK28" s="22">
        <v>2.7134831460674156</v>
      </c>
      <c r="BL28" s="22">
        <v>89</v>
      </c>
      <c r="BM28" s="22">
        <v>39</v>
      </c>
      <c r="BN28" s="22">
        <v>28</v>
      </c>
      <c r="BO28" s="22">
        <v>20</v>
      </c>
      <c r="BP28" s="22">
        <v>2</v>
      </c>
      <c r="BQ28" s="22">
        <v>89</v>
      </c>
      <c r="BR28" s="22">
        <v>39</v>
      </c>
      <c r="BS28" s="22">
        <v>40</v>
      </c>
      <c r="BT28" s="22">
        <v>10</v>
      </c>
      <c r="BU28" s="22">
        <v>0</v>
      </c>
      <c r="BV28" s="22">
        <v>89</v>
      </c>
      <c r="BW28" s="22">
        <v>50</v>
      </c>
      <c r="BX28" s="22">
        <v>19</v>
      </c>
      <c r="BY28" s="22">
        <v>2</v>
      </c>
      <c r="BZ28" s="22">
        <v>11</v>
      </c>
      <c r="CA28" s="22">
        <v>6</v>
      </c>
      <c r="CB28" s="22">
        <v>1</v>
      </c>
      <c r="CC28" s="22">
        <v>0</v>
      </c>
      <c r="CD28" s="22">
        <v>0</v>
      </c>
      <c r="CE28" s="22">
        <v>119.51685393258427</v>
      </c>
      <c r="CF28" s="22">
        <v>89</v>
      </c>
      <c r="CG28" s="22">
        <v>20</v>
      </c>
      <c r="CH28" s="22">
        <v>25</v>
      </c>
      <c r="CI28" s="22">
        <v>26</v>
      </c>
      <c r="CJ28" s="22">
        <v>6</v>
      </c>
      <c r="CK28" s="22">
        <v>8</v>
      </c>
      <c r="CL28" s="22">
        <v>4</v>
      </c>
      <c r="CM28" s="22">
        <v>0</v>
      </c>
      <c r="CN28" s="22">
        <v>0</v>
      </c>
      <c r="CO28" s="22">
        <v>20.232584269662922</v>
      </c>
      <c r="CP28" s="22">
        <v>89</v>
      </c>
      <c r="CQ28" s="22">
        <v>1</v>
      </c>
      <c r="CR28" s="22">
        <v>3</v>
      </c>
      <c r="CS28" s="22">
        <v>12</v>
      </c>
      <c r="CT28" s="22">
        <v>12</v>
      </c>
      <c r="CU28" s="22">
        <v>19</v>
      </c>
      <c r="CV28" s="22">
        <v>6</v>
      </c>
      <c r="CW28" s="22">
        <v>27</v>
      </c>
      <c r="CX28" s="22">
        <v>9</v>
      </c>
      <c r="CY28" s="22">
        <v>0</v>
      </c>
      <c r="CZ28" s="22">
        <v>23.703370786516853</v>
      </c>
    </row>
    <row r="29" spans="1:105" ht="15" customHeight="1" x14ac:dyDescent="0.15">
      <c r="A29" s="3"/>
      <c r="B29" s="26" t="s">
        <v>335</v>
      </c>
      <c r="C29" s="22">
        <v>104</v>
      </c>
      <c r="D29" s="22">
        <v>4</v>
      </c>
      <c r="E29" s="22">
        <v>5</v>
      </c>
      <c r="F29" s="22">
        <v>8</v>
      </c>
      <c r="G29" s="22">
        <v>17</v>
      </c>
      <c r="H29" s="22">
        <v>18</v>
      </c>
      <c r="I29" s="22">
        <v>32</v>
      </c>
      <c r="J29" s="22">
        <v>13</v>
      </c>
      <c r="K29" s="22">
        <v>3</v>
      </c>
      <c r="L29" s="22">
        <v>4</v>
      </c>
      <c r="M29" s="22">
        <v>82.17</v>
      </c>
      <c r="N29" s="22">
        <v>104</v>
      </c>
      <c r="O29" s="22">
        <v>5</v>
      </c>
      <c r="P29" s="22">
        <v>9</v>
      </c>
      <c r="Q29" s="22">
        <v>10</v>
      </c>
      <c r="R29" s="22">
        <v>23</v>
      </c>
      <c r="S29" s="22">
        <v>24</v>
      </c>
      <c r="T29" s="22">
        <v>16</v>
      </c>
      <c r="U29" s="22">
        <v>11</v>
      </c>
      <c r="V29" s="22">
        <v>4</v>
      </c>
      <c r="W29" s="22">
        <v>1</v>
      </c>
      <c r="X29" s="22">
        <v>1</v>
      </c>
      <c r="Y29" s="22"/>
      <c r="Z29" s="22">
        <v>104</v>
      </c>
      <c r="AA29" s="22">
        <v>26</v>
      </c>
      <c r="AB29" s="22">
        <v>12</v>
      </c>
      <c r="AC29" s="22">
        <v>13</v>
      </c>
      <c r="AD29" s="22">
        <v>6</v>
      </c>
      <c r="AE29" s="22">
        <v>7</v>
      </c>
      <c r="AF29" s="22">
        <v>38</v>
      </c>
      <c r="AG29" s="22">
        <v>2</v>
      </c>
      <c r="AH29" s="22">
        <v>0</v>
      </c>
      <c r="AI29" s="22">
        <v>0</v>
      </c>
      <c r="AJ29" s="22">
        <v>104</v>
      </c>
      <c r="AK29" s="22">
        <v>13</v>
      </c>
      <c r="AL29" s="22">
        <v>10</v>
      </c>
      <c r="AM29" s="22">
        <v>24</v>
      </c>
      <c r="AN29" s="22">
        <v>46</v>
      </c>
      <c r="AO29" s="22">
        <v>9</v>
      </c>
      <c r="AP29" s="22">
        <v>0</v>
      </c>
      <c r="AQ29" s="22">
        <v>2</v>
      </c>
      <c r="AR29" s="22">
        <v>0</v>
      </c>
      <c r="AS29" s="22">
        <v>0</v>
      </c>
      <c r="AT29" s="22">
        <v>104</v>
      </c>
      <c r="AU29" s="22">
        <v>8</v>
      </c>
      <c r="AV29" s="22">
        <v>39</v>
      </c>
      <c r="AW29" s="22">
        <v>20</v>
      </c>
      <c r="AX29" s="22">
        <v>33</v>
      </c>
      <c r="AY29" s="22">
        <v>1</v>
      </c>
      <c r="AZ29" s="22">
        <v>3</v>
      </c>
      <c r="BA29" s="22">
        <v>0</v>
      </c>
      <c r="BB29" s="22">
        <v>0</v>
      </c>
      <c r="BC29" s="22">
        <v>104</v>
      </c>
      <c r="BD29" s="22">
        <v>0</v>
      </c>
      <c r="BE29" s="22">
        <v>39</v>
      </c>
      <c r="BF29" s="22">
        <v>32</v>
      </c>
      <c r="BG29" s="22">
        <v>21</v>
      </c>
      <c r="BH29" s="22">
        <v>7</v>
      </c>
      <c r="BI29" s="22">
        <v>5</v>
      </c>
      <c r="BJ29" s="22">
        <v>0</v>
      </c>
      <c r="BK29" s="22">
        <v>3.0913461538461537</v>
      </c>
      <c r="BL29" s="22">
        <v>104</v>
      </c>
      <c r="BM29" s="22">
        <v>53</v>
      </c>
      <c r="BN29" s="22">
        <v>27</v>
      </c>
      <c r="BO29" s="22">
        <v>22</v>
      </c>
      <c r="BP29" s="22">
        <v>2</v>
      </c>
      <c r="BQ29" s="22">
        <v>104</v>
      </c>
      <c r="BR29" s="22">
        <v>55</v>
      </c>
      <c r="BS29" s="22">
        <v>32</v>
      </c>
      <c r="BT29" s="22">
        <v>17</v>
      </c>
      <c r="BU29" s="22">
        <v>0</v>
      </c>
      <c r="BV29" s="22">
        <v>104</v>
      </c>
      <c r="BW29" s="22">
        <v>67</v>
      </c>
      <c r="BX29" s="22">
        <v>22</v>
      </c>
      <c r="BY29" s="22">
        <v>0</v>
      </c>
      <c r="BZ29" s="22">
        <v>5</v>
      </c>
      <c r="CA29" s="22">
        <v>8</v>
      </c>
      <c r="CB29" s="22">
        <v>1</v>
      </c>
      <c r="CC29" s="22">
        <v>0</v>
      </c>
      <c r="CD29" s="22">
        <v>1</v>
      </c>
      <c r="CE29" s="22">
        <v>81.4368932038835</v>
      </c>
      <c r="CF29" s="22">
        <v>104</v>
      </c>
      <c r="CG29" s="22">
        <v>20</v>
      </c>
      <c r="CH29" s="22">
        <v>33</v>
      </c>
      <c r="CI29" s="22">
        <v>36</v>
      </c>
      <c r="CJ29" s="22">
        <v>5</v>
      </c>
      <c r="CK29" s="22">
        <v>9</v>
      </c>
      <c r="CL29" s="22">
        <v>1</v>
      </c>
      <c r="CM29" s="22">
        <v>0</v>
      </c>
      <c r="CN29" s="22">
        <v>0</v>
      </c>
      <c r="CO29" s="22">
        <v>19.228846153846156</v>
      </c>
      <c r="CP29" s="22">
        <v>104</v>
      </c>
      <c r="CQ29" s="22">
        <v>5</v>
      </c>
      <c r="CR29" s="22">
        <v>6</v>
      </c>
      <c r="CS29" s="22">
        <v>17</v>
      </c>
      <c r="CT29" s="22">
        <v>11</v>
      </c>
      <c r="CU29" s="22">
        <v>27</v>
      </c>
      <c r="CV29" s="22">
        <v>6</v>
      </c>
      <c r="CW29" s="22">
        <v>24</v>
      </c>
      <c r="CX29" s="22">
        <v>8</v>
      </c>
      <c r="CY29" s="22">
        <v>0</v>
      </c>
      <c r="CZ29" s="22">
        <v>20.416346153846156</v>
      </c>
    </row>
    <row r="30" spans="1:105" ht="15" customHeight="1" x14ac:dyDescent="0.15">
      <c r="A30" s="3"/>
      <c r="B30" s="26" t="s">
        <v>336</v>
      </c>
      <c r="C30" s="22">
        <v>10</v>
      </c>
      <c r="D30" s="22">
        <v>1</v>
      </c>
      <c r="E30" s="22">
        <v>0</v>
      </c>
      <c r="F30" s="22">
        <v>1</v>
      </c>
      <c r="G30" s="22">
        <v>2</v>
      </c>
      <c r="H30" s="22">
        <v>2</v>
      </c>
      <c r="I30" s="22">
        <v>3</v>
      </c>
      <c r="J30" s="22">
        <v>1</v>
      </c>
      <c r="K30" s="22">
        <v>0</v>
      </c>
      <c r="L30" s="22">
        <v>0</v>
      </c>
      <c r="M30" s="22">
        <v>81</v>
      </c>
      <c r="N30" s="22">
        <v>10</v>
      </c>
      <c r="O30" s="22">
        <v>1</v>
      </c>
      <c r="P30" s="22">
        <v>3</v>
      </c>
      <c r="Q30" s="22">
        <v>0</v>
      </c>
      <c r="R30" s="22">
        <v>2</v>
      </c>
      <c r="S30" s="22">
        <v>2</v>
      </c>
      <c r="T30" s="22">
        <v>0</v>
      </c>
      <c r="U30" s="22">
        <v>2</v>
      </c>
      <c r="V30" s="22">
        <v>0</v>
      </c>
      <c r="W30" s="22">
        <v>0</v>
      </c>
      <c r="X30" s="22">
        <v>0</v>
      </c>
      <c r="Y30" s="22"/>
      <c r="Z30" s="22">
        <v>10</v>
      </c>
      <c r="AA30" s="22">
        <v>2</v>
      </c>
      <c r="AB30" s="22">
        <v>1</v>
      </c>
      <c r="AC30" s="22">
        <v>4</v>
      </c>
      <c r="AD30" s="22">
        <v>0</v>
      </c>
      <c r="AE30" s="22">
        <v>0</v>
      </c>
      <c r="AF30" s="22">
        <v>2</v>
      </c>
      <c r="AG30" s="22">
        <v>1</v>
      </c>
      <c r="AH30" s="22">
        <v>0</v>
      </c>
      <c r="AI30" s="22">
        <v>0</v>
      </c>
      <c r="AJ30" s="22">
        <v>10</v>
      </c>
      <c r="AK30" s="22">
        <v>1</v>
      </c>
      <c r="AL30" s="22">
        <v>0</v>
      </c>
      <c r="AM30" s="22">
        <v>2</v>
      </c>
      <c r="AN30" s="22">
        <v>5</v>
      </c>
      <c r="AO30" s="22">
        <v>1</v>
      </c>
      <c r="AP30" s="22">
        <v>0</v>
      </c>
      <c r="AQ30" s="22">
        <v>1</v>
      </c>
      <c r="AR30" s="22">
        <v>0</v>
      </c>
      <c r="AS30" s="22">
        <v>0</v>
      </c>
      <c r="AT30" s="22">
        <v>10</v>
      </c>
      <c r="AU30" s="22">
        <v>2</v>
      </c>
      <c r="AV30" s="22">
        <v>3</v>
      </c>
      <c r="AW30" s="22">
        <v>3</v>
      </c>
      <c r="AX30" s="22">
        <v>0</v>
      </c>
      <c r="AY30" s="22">
        <v>0</v>
      </c>
      <c r="AZ30" s="22">
        <v>2</v>
      </c>
      <c r="BA30" s="22">
        <v>0</v>
      </c>
      <c r="BB30" s="22">
        <v>0</v>
      </c>
      <c r="BC30" s="22">
        <v>10</v>
      </c>
      <c r="BD30" s="22">
        <v>0</v>
      </c>
      <c r="BE30" s="22">
        <v>2</v>
      </c>
      <c r="BF30" s="22">
        <v>6</v>
      </c>
      <c r="BG30" s="22">
        <v>1</v>
      </c>
      <c r="BH30" s="22">
        <v>1</v>
      </c>
      <c r="BI30" s="22">
        <v>0</v>
      </c>
      <c r="BJ30" s="22">
        <v>0</v>
      </c>
      <c r="BK30" s="22">
        <v>2.5</v>
      </c>
      <c r="BL30" s="22">
        <v>10</v>
      </c>
      <c r="BM30" s="22">
        <v>5</v>
      </c>
      <c r="BN30" s="22">
        <v>4</v>
      </c>
      <c r="BO30" s="22">
        <v>1</v>
      </c>
      <c r="BP30" s="22">
        <v>0</v>
      </c>
      <c r="BQ30" s="22">
        <v>10</v>
      </c>
      <c r="BR30" s="22">
        <v>5</v>
      </c>
      <c r="BS30" s="22">
        <v>3</v>
      </c>
      <c r="BT30" s="22">
        <v>2</v>
      </c>
      <c r="BU30" s="22">
        <v>0</v>
      </c>
      <c r="BV30" s="22">
        <v>10</v>
      </c>
      <c r="BW30" s="22">
        <v>8</v>
      </c>
      <c r="BX30" s="22">
        <v>0</v>
      </c>
      <c r="BY30" s="22">
        <v>0</v>
      </c>
      <c r="BZ30" s="22">
        <v>2</v>
      </c>
      <c r="CA30" s="22">
        <v>0</v>
      </c>
      <c r="CB30" s="22">
        <v>0</v>
      </c>
      <c r="CC30" s="22">
        <v>0</v>
      </c>
      <c r="CD30" s="22">
        <v>0</v>
      </c>
      <c r="CE30" s="22">
        <v>47</v>
      </c>
      <c r="CF30" s="22">
        <v>10</v>
      </c>
      <c r="CG30" s="22">
        <v>5</v>
      </c>
      <c r="CH30" s="22">
        <v>2</v>
      </c>
      <c r="CI30" s="22">
        <v>2</v>
      </c>
      <c r="CJ30" s="22">
        <v>1</v>
      </c>
      <c r="CK30" s="22">
        <v>0</v>
      </c>
      <c r="CL30" s="22">
        <v>0</v>
      </c>
      <c r="CM30" s="22">
        <v>0</v>
      </c>
      <c r="CN30" s="22">
        <v>0</v>
      </c>
      <c r="CO30" s="22">
        <v>17.100000000000001</v>
      </c>
      <c r="CP30" s="22">
        <v>10</v>
      </c>
      <c r="CQ30" s="22">
        <v>0</v>
      </c>
      <c r="CR30" s="22">
        <v>1</v>
      </c>
      <c r="CS30" s="22">
        <v>4</v>
      </c>
      <c r="CT30" s="22">
        <v>3</v>
      </c>
      <c r="CU30" s="22">
        <v>0</v>
      </c>
      <c r="CV30" s="22">
        <v>0</v>
      </c>
      <c r="CW30" s="22">
        <v>2</v>
      </c>
      <c r="CX30" s="22">
        <v>0</v>
      </c>
      <c r="CY30" s="22">
        <v>0</v>
      </c>
      <c r="CZ30" s="22">
        <v>15.6</v>
      </c>
    </row>
    <row r="31" spans="1:105" ht="15" customHeight="1" x14ac:dyDescent="0.15">
      <c r="A31" s="4"/>
      <c r="B31" s="27" t="s">
        <v>2</v>
      </c>
      <c r="C31" s="22">
        <v>13</v>
      </c>
      <c r="D31" s="22">
        <v>0</v>
      </c>
      <c r="E31" s="22">
        <v>0</v>
      </c>
      <c r="F31" s="22">
        <v>1</v>
      </c>
      <c r="G31" s="22">
        <v>2</v>
      </c>
      <c r="H31" s="22">
        <v>4</v>
      </c>
      <c r="I31" s="22">
        <v>3</v>
      </c>
      <c r="J31" s="22">
        <v>3</v>
      </c>
      <c r="K31" s="22">
        <v>0</v>
      </c>
      <c r="L31" s="22">
        <v>0</v>
      </c>
      <c r="M31" s="22">
        <v>83.615384615384613</v>
      </c>
      <c r="N31" s="22">
        <v>13</v>
      </c>
      <c r="O31" s="22">
        <v>0</v>
      </c>
      <c r="P31" s="22">
        <v>2</v>
      </c>
      <c r="Q31" s="22">
        <v>0</v>
      </c>
      <c r="R31" s="22">
        <v>2</v>
      </c>
      <c r="S31" s="22">
        <v>2</v>
      </c>
      <c r="T31" s="22">
        <v>2</v>
      </c>
      <c r="U31" s="22">
        <v>3</v>
      </c>
      <c r="V31" s="22">
        <v>2</v>
      </c>
      <c r="W31" s="22">
        <v>0</v>
      </c>
      <c r="X31" s="22">
        <v>0</v>
      </c>
      <c r="Y31" s="22"/>
      <c r="Z31" s="22">
        <v>13</v>
      </c>
      <c r="AA31" s="22">
        <v>3</v>
      </c>
      <c r="AB31" s="22">
        <v>1</v>
      </c>
      <c r="AC31" s="22">
        <v>1</v>
      </c>
      <c r="AD31" s="22">
        <v>1</v>
      </c>
      <c r="AE31" s="22">
        <v>1</v>
      </c>
      <c r="AF31" s="22">
        <v>6</v>
      </c>
      <c r="AG31" s="22">
        <v>0</v>
      </c>
      <c r="AH31" s="22">
        <v>0</v>
      </c>
      <c r="AI31" s="22">
        <v>0</v>
      </c>
      <c r="AJ31" s="22">
        <v>13</v>
      </c>
      <c r="AK31" s="22">
        <v>1</v>
      </c>
      <c r="AL31" s="22">
        <v>5</v>
      </c>
      <c r="AM31" s="22">
        <v>2</v>
      </c>
      <c r="AN31" s="22">
        <v>4</v>
      </c>
      <c r="AO31" s="22">
        <v>0</v>
      </c>
      <c r="AP31" s="22">
        <v>0</v>
      </c>
      <c r="AQ31" s="22">
        <v>1</v>
      </c>
      <c r="AR31" s="22">
        <v>0</v>
      </c>
      <c r="AS31" s="22">
        <v>0</v>
      </c>
      <c r="AT31" s="22">
        <v>13</v>
      </c>
      <c r="AU31" s="22">
        <v>0</v>
      </c>
      <c r="AV31" s="22">
        <v>3</v>
      </c>
      <c r="AW31" s="22">
        <v>0</v>
      </c>
      <c r="AX31" s="22">
        <v>6</v>
      </c>
      <c r="AY31" s="22">
        <v>0</v>
      </c>
      <c r="AZ31" s="22">
        <v>4</v>
      </c>
      <c r="BA31" s="22">
        <v>0</v>
      </c>
      <c r="BB31" s="22">
        <v>0</v>
      </c>
      <c r="BC31" s="22">
        <v>13</v>
      </c>
      <c r="BD31" s="22">
        <v>0</v>
      </c>
      <c r="BE31" s="22">
        <v>6</v>
      </c>
      <c r="BF31" s="22">
        <v>3</v>
      </c>
      <c r="BG31" s="22">
        <v>2</v>
      </c>
      <c r="BH31" s="22">
        <v>0</v>
      </c>
      <c r="BI31" s="22">
        <v>1</v>
      </c>
      <c r="BJ31" s="22">
        <v>1</v>
      </c>
      <c r="BK31" s="22">
        <v>2.5</v>
      </c>
      <c r="BL31" s="22">
        <v>13</v>
      </c>
      <c r="BM31" s="22">
        <v>7</v>
      </c>
      <c r="BN31" s="22">
        <v>2</v>
      </c>
      <c r="BO31" s="22">
        <v>4</v>
      </c>
      <c r="BP31" s="22">
        <v>0</v>
      </c>
      <c r="BQ31" s="22">
        <v>13</v>
      </c>
      <c r="BR31" s="22">
        <v>9</v>
      </c>
      <c r="BS31" s="22">
        <v>3</v>
      </c>
      <c r="BT31" s="22">
        <v>1</v>
      </c>
      <c r="BU31" s="22">
        <v>0</v>
      </c>
      <c r="BV31" s="22">
        <v>13</v>
      </c>
      <c r="BW31" s="22">
        <v>10</v>
      </c>
      <c r="BX31" s="22">
        <v>3</v>
      </c>
      <c r="BY31" s="22">
        <v>0</v>
      </c>
      <c r="BZ31" s="22">
        <v>0</v>
      </c>
      <c r="CA31" s="22">
        <v>0</v>
      </c>
      <c r="CB31" s="22">
        <v>0</v>
      </c>
      <c r="CC31" s="22">
        <v>0</v>
      </c>
      <c r="CD31" s="22">
        <v>0</v>
      </c>
      <c r="CE31" s="22">
        <v>4.2307692307692308</v>
      </c>
      <c r="CF31" s="22">
        <v>13</v>
      </c>
      <c r="CG31" s="22">
        <v>2</v>
      </c>
      <c r="CH31" s="22">
        <v>5</v>
      </c>
      <c r="CI31" s="22">
        <v>5</v>
      </c>
      <c r="CJ31" s="22">
        <v>1</v>
      </c>
      <c r="CK31" s="22">
        <v>0</v>
      </c>
      <c r="CL31" s="22">
        <v>0</v>
      </c>
      <c r="CM31" s="22">
        <v>0</v>
      </c>
      <c r="CN31" s="22">
        <v>0</v>
      </c>
      <c r="CO31" s="22">
        <v>18.615384615384617</v>
      </c>
      <c r="CP31" s="22">
        <v>13</v>
      </c>
      <c r="CQ31" s="22">
        <v>0</v>
      </c>
      <c r="CR31" s="22">
        <v>2</v>
      </c>
      <c r="CS31" s="22">
        <v>1</v>
      </c>
      <c r="CT31" s="22">
        <v>1</v>
      </c>
      <c r="CU31" s="22">
        <v>8</v>
      </c>
      <c r="CV31" s="22">
        <v>0</v>
      </c>
      <c r="CW31" s="22">
        <v>0</v>
      </c>
      <c r="CX31" s="22">
        <v>0</v>
      </c>
      <c r="CY31" s="22">
        <v>1</v>
      </c>
      <c r="CZ31" s="22">
        <v>16.5</v>
      </c>
    </row>
    <row r="32" spans="1:105" ht="15" customHeight="1" x14ac:dyDescent="0.15">
      <c r="A32" s="3" t="s">
        <v>469</v>
      </c>
      <c r="B32" s="26" t="s">
        <v>369</v>
      </c>
      <c r="C32" s="22">
        <v>270</v>
      </c>
      <c r="D32" s="22">
        <v>8</v>
      </c>
      <c r="E32" s="22">
        <v>16</v>
      </c>
      <c r="F32" s="22">
        <v>15</v>
      </c>
      <c r="G32" s="22">
        <v>39</v>
      </c>
      <c r="H32" s="22">
        <v>43</v>
      </c>
      <c r="I32" s="22">
        <v>86</v>
      </c>
      <c r="J32" s="22">
        <v>39</v>
      </c>
      <c r="K32" s="22">
        <v>16</v>
      </c>
      <c r="L32" s="22">
        <v>8</v>
      </c>
      <c r="M32" s="22">
        <v>83.171755725190835</v>
      </c>
      <c r="N32" s="22">
        <v>270</v>
      </c>
      <c r="O32" s="22">
        <v>11</v>
      </c>
      <c r="P32" s="22">
        <v>19</v>
      </c>
      <c r="Q32" s="22">
        <v>20</v>
      </c>
      <c r="R32" s="22">
        <v>64</v>
      </c>
      <c r="S32" s="22">
        <v>50</v>
      </c>
      <c r="T32" s="22">
        <v>42</v>
      </c>
      <c r="U32" s="22">
        <v>32</v>
      </c>
      <c r="V32" s="22">
        <v>14</v>
      </c>
      <c r="W32" s="22">
        <v>8</v>
      </c>
      <c r="X32" s="22">
        <v>10</v>
      </c>
      <c r="Y32" s="22"/>
      <c r="Z32" s="22">
        <v>270</v>
      </c>
      <c r="AA32" s="22">
        <v>64</v>
      </c>
      <c r="AB32" s="22">
        <v>28</v>
      </c>
      <c r="AC32" s="22">
        <v>31</v>
      </c>
      <c r="AD32" s="22">
        <v>22</v>
      </c>
      <c r="AE32" s="22">
        <v>20</v>
      </c>
      <c r="AF32" s="22">
        <v>98</v>
      </c>
      <c r="AG32" s="22">
        <v>6</v>
      </c>
      <c r="AH32" s="22">
        <v>1</v>
      </c>
      <c r="AI32" s="22">
        <v>0</v>
      </c>
      <c r="AJ32" s="22">
        <v>270</v>
      </c>
      <c r="AK32" s="22">
        <v>20</v>
      </c>
      <c r="AL32" s="22">
        <v>19</v>
      </c>
      <c r="AM32" s="22">
        <v>49</v>
      </c>
      <c r="AN32" s="22">
        <v>123</v>
      </c>
      <c r="AO32" s="22">
        <v>40</v>
      </c>
      <c r="AP32" s="22">
        <v>2</v>
      </c>
      <c r="AQ32" s="22">
        <v>15</v>
      </c>
      <c r="AR32" s="22">
        <v>1</v>
      </c>
      <c r="AS32" s="22">
        <v>1</v>
      </c>
      <c r="AT32" s="22">
        <v>270</v>
      </c>
      <c r="AU32" s="22">
        <v>31</v>
      </c>
      <c r="AV32" s="22">
        <v>85</v>
      </c>
      <c r="AW32" s="22">
        <v>44</v>
      </c>
      <c r="AX32" s="22">
        <v>71</v>
      </c>
      <c r="AY32" s="22">
        <v>13</v>
      </c>
      <c r="AZ32" s="22">
        <v>25</v>
      </c>
      <c r="BA32" s="22">
        <v>0</v>
      </c>
      <c r="BB32" s="22">
        <v>1</v>
      </c>
      <c r="BC32" s="22">
        <v>270</v>
      </c>
      <c r="BD32" s="22">
        <v>2</v>
      </c>
      <c r="BE32" s="22">
        <v>104</v>
      </c>
      <c r="BF32" s="22">
        <v>78</v>
      </c>
      <c r="BG32" s="22">
        <v>61</v>
      </c>
      <c r="BH32" s="22">
        <v>17</v>
      </c>
      <c r="BI32" s="22">
        <v>6</v>
      </c>
      <c r="BJ32" s="22">
        <v>2</v>
      </c>
      <c r="BK32" s="22">
        <v>2.6100746268656718</v>
      </c>
      <c r="BL32" s="22">
        <v>270</v>
      </c>
      <c r="BM32" s="22">
        <v>157</v>
      </c>
      <c r="BN32" s="22">
        <v>66</v>
      </c>
      <c r="BO32" s="22">
        <v>45</v>
      </c>
      <c r="BP32" s="22">
        <v>2</v>
      </c>
      <c r="BQ32" s="22">
        <v>270</v>
      </c>
      <c r="BR32" s="22">
        <v>121</v>
      </c>
      <c r="BS32" s="22">
        <v>101</v>
      </c>
      <c r="BT32" s="22">
        <v>48</v>
      </c>
      <c r="BU32" s="22">
        <v>0</v>
      </c>
      <c r="BV32" s="22">
        <v>270</v>
      </c>
      <c r="BW32" s="22">
        <v>167</v>
      </c>
      <c r="BX32" s="22">
        <v>35</v>
      </c>
      <c r="BY32" s="22">
        <v>8</v>
      </c>
      <c r="BZ32" s="22">
        <v>24</v>
      </c>
      <c r="CA32" s="22">
        <v>21</v>
      </c>
      <c r="CB32" s="22">
        <v>7</v>
      </c>
      <c r="CC32" s="22">
        <v>3</v>
      </c>
      <c r="CD32" s="22">
        <v>5</v>
      </c>
      <c r="CE32" s="22">
        <v>140.71374045801528</v>
      </c>
      <c r="CF32" s="22">
        <v>270</v>
      </c>
      <c r="CG32" s="22">
        <v>52</v>
      </c>
      <c r="CH32" s="22">
        <v>75</v>
      </c>
      <c r="CI32" s="22">
        <v>76</v>
      </c>
      <c r="CJ32" s="22">
        <v>28</v>
      </c>
      <c r="CK32" s="22">
        <v>23</v>
      </c>
      <c r="CL32" s="22">
        <v>9</v>
      </c>
      <c r="CM32" s="22">
        <v>2</v>
      </c>
      <c r="CN32" s="22">
        <v>5</v>
      </c>
      <c r="CO32" s="22">
        <v>20.570722433460077</v>
      </c>
      <c r="CP32" s="22">
        <v>270</v>
      </c>
      <c r="CQ32" s="22">
        <v>5</v>
      </c>
      <c r="CR32" s="22">
        <v>12</v>
      </c>
      <c r="CS32" s="22">
        <v>44</v>
      </c>
      <c r="CT32" s="22">
        <v>29</v>
      </c>
      <c r="CU32" s="22">
        <v>34</v>
      </c>
      <c r="CV32" s="22">
        <v>18</v>
      </c>
      <c r="CW32" s="22">
        <v>81</v>
      </c>
      <c r="CX32" s="22">
        <v>41</v>
      </c>
      <c r="CY32" s="22">
        <v>6</v>
      </c>
      <c r="CZ32" s="22">
        <v>25.259090909090908</v>
      </c>
    </row>
    <row r="33" spans="1:104" ht="15" customHeight="1" x14ac:dyDescent="0.15">
      <c r="A33" s="3" t="s">
        <v>470</v>
      </c>
      <c r="B33" s="26" t="s">
        <v>370</v>
      </c>
      <c r="C33" s="22">
        <v>61</v>
      </c>
      <c r="D33" s="22">
        <v>1</v>
      </c>
      <c r="E33" s="22">
        <v>2</v>
      </c>
      <c r="F33" s="22">
        <v>5</v>
      </c>
      <c r="G33" s="22">
        <v>7</v>
      </c>
      <c r="H33" s="22">
        <v>14</v>
      </c>
      <c r="I33" s="22">
        <v>19</v>
      </c>
      <c r="J33" s="22">
        <v>11</v>
      </c>
      <c r="K33" s="22">
        <v>2</v>
      </c>
      <c r="L33" s="22">
        <v>0</v>
      </c>
      <c r="M33" s="22">
        <v>83.639344262295083</v>
      </c>
      <c r="N33" s="22">
        <v>61</v>
      </c>
      <c r="O33" s="22">
        <v>3</v>
      </c>
      <c r="P33" s="22">
        <v>6</v>
      </c>
      <c r="Q33" s="22">
        <v>7</v>
      </c>
      <c r="R33" s="22">
        <v>15</v>
      </c>
      <c r="S33" s="22">
        <v>10</v>
      </c>
      <c r="T33" s="22">
        <v>5</v>
      </c>
      <c r="U33" s="22">
        <v>11</v>
      </c>
      <c r="V33" s="22">
        <v>4</v>
      </c>
      <c r="W33" s="22">
        <v>0</v>
      </c>
      <c r="X33" s="22">
        <v>0</v>
      </c>
      <c r="Y33" s="22"/>
      <c r="Z33" s="22">
        <v>61</v>
      </c>
      <c r="AA33" s="22">
        <v>15</v>
      </c>
      <c r="AB33" s="22">
        <v>9</v>
      </c>
      <c r="AC33" s="22">
        <v>7</v>
      </c>
      <c r="AD33" s="22">
        <v>6</v>
      </c>
      <c r="AE33" s="22">
        <v>6</v>
      </c>
      <c r="AF33" s="22">
        <v>15</v>
      </c>
      <c r="AG33" s="22">
        <v>3</v>
      </c>
      <c r="AH33" s="22">
        <v>0</v>
      </c>
      <c r="AI33" s="22">
        <v>0</v>
      </c>
      <c r="AJ33" s="22">
        <v>61</v>
      </c>
      <c r="AK33" s="22">
        <v>3</v>
      </c>
      <c r="AL33" s="22">
        <v>11</v>
      </c>
      <c r="AM33" s="22">
        <v>9</v>
      </c>
      <c r="AN33" s="22">
        <v>32</v>
      </c>
      <c r="AO33" s="22">
        <v>5</v>
      </c>
      <c r="AP33" s="22">
        <v>1</v>
      </c>
      <c r="AQ33" s="22">
        <v>0</v>
      </c>
      <c r="AR33" s="22">
        <v>0</v>
      </c>
      <c r="AS33" s="22">
        <v>0</v>
      </c>
      <c r="AT33" s="22">
        <v>61</v>
      </c>
      <c r="AU33" s="22">
        <v>3</v>
      </c>
      <c r="AV33" s="22">
        <v>21</v>
      </c>
      <c r="AW33" s="22">
        <v>10</v>
      </c>
      <c r="AX33" s="22">
        <v>19</v>
      </c>
      <c r="AY33" s="22">
        <v>2</v>
      </c>
      <c r="AZ33" s="22">
        <v>6</v>
      </c>
      <c r="BA33" s="22">
        <v>0</v>
      </c>
      <c r="BB33" s="22">
        <v>0</v>
      </c>
      <c r="BC33" s="22">
        <v>61</v>
      </c>
      <c r="BD33" s="22">
        <v>0</v>
      </c>
      <c r="BE33" s="22">
        <v>21</v>
      </c>
      <c r="BF33" s="22">
        <v>20</v>
      </c>
      <c r="BG33" s="22">
        <v>9</v>
      </c>
      <c r="BH33" s="22">
        <v>7</v>
      </c>
      <c r="BI33" s="22">
        <v>4</v>
      </c>
      <c r="BJ33" s="22">
        <v>0</v>
      </c>
      <c r="BK33" s="22">
        <v>3.4262295081967213</v>
      </c>
      <c r="BL33" s="22">
        <v>61</v>
      </c>
      <c r="BM33" s="22">
        <v>27</v>
      </c>
      <c r="BN33" s="22">
        <v>15</v>
      </c>
      <c r="BO33" s="22">
        <v>17</v>
      </c>
      <c r="BP33" s="22">
        <v>2</v>
      </c>
      <c r="BQ33" s="22">
        <v>61</v>
      </c>
      <c r="BR33" s="22">
        <v>30</v>
      </c>
      <c r="BS33" s="22">
        <v>22</v>
      </c>
      <c r="BT33" s="22">
        <v>9</v>
      </c>
      <c r="BU33" s="22">
        <v>0</v>
      </c>
      <c r="BV33" s="22">
        <v>61</v>
      </c>
      <c r="BW33" s="22">
        <v>38</v>
      </c>
      <c r="BX33" s="22">
        <v>11</v>
      </c>
      <c r="BY33" s="22">
        <v>0</v>
      </c>
      <c r="BZ33" s="22">
        <v>6</v>
      </c>
      <c r="CA33" s="22">
        <v>4</v>
      </c>
      <c r="CB33" s="22">
        <v>2</v>
      </c>
      <c r="CC33" s="22">
        <v>0</v>
      </c>
      <c r="CD33" s="22">
        <v>0</v>
      </c>
      <c r="CE33" s="22">
        <v>129.57377049180329</v>
      </c>
      <c r="CF33" s="22">
        <v>61</v>
      </c>
      <c r="CG33" s="22">
        <v>12</v>
      </c>
      <c r="CH33" s="22">
        <v>19</v>
      </c>
      <c r="CI33" s="22">
        <v>22</v>
      </c>
      <c r="CJ33" s="22">
        <v>5</v>
      </c>
      <c r="CK33" s="22">
        <v>2</v>
      </c>
      <c r="CL33" s="22">
        <v>1</v>
      </c>
      <c r="CM33" s="22">
        <v>0</v>
      </c>
      <c r="CN33" s="22">
        <v>0</v>
      </c>
      <c r="CO33" s="22">
        <v>18.811475409836067</v>
      </c>
      <c r="CP33" s="22">
        <v>61</v>
      </c>
      <c r="CQ33" s="22">
        <v>2</v>
      </c>
      <c r="CR33" s="22">
        <v>4</v>
      </c>
      <c r="CS33" s="22">
        <v>5</v>
      </c>
      <c r="CT33" s="22">
        <v>10</v>
      </c>
      <c r="CU33" s="22">
        <v>23</v>
      </c>
      <c r="CV33" s="22">
        <v>1</v>
      </c>
      <c r="CW33" s="22">
        <v>9</v>
      </c>
      <c r="CX33" s="22">
        <v>7</v>
      </c>
      <c r="CY33" s="22">
        <v>0</v>
      </c>
      <c r="CZ33" s="22">
        <v>21.059016393442622</v>
      </c>
    </row>
    <row r="34" spans="1:104" ht="15" customHeight="1" x14ac:dyDescent="0.15">
      <c r="A34" s="3" t="s">
        <v>471</v>
      </c>
      <c r="B34" s="26" t="s">
        <v>371</v>
      </c>
      <c r="C34" s="22">
        <v>42</v>
      </c>
      <c r="D34" s="22">
        <v>0</v>
      </c>
      <c r="E34" s="22">
        <v>1</v>
      </c>
      <c r="F34" s="22">
        <v>3</v>
      </c>
      <c r="G34" s="22">
        <v>4</v>
      </c>
      <c r="H34" s="22">
        <v>8</v>
      </c>
      <c r="I34" s="22">
        <v>13</v>
      </c>
      <c r="J34" s="22">
        <v>11</v>
      </c>
      <c r="K34" s="22">
        <v>2</v>
      </c>
      <c r="L34" s="22">
        <v>0</v>
      </c>
      <c r="M34" s="22">
        <v>85.333333333333329</v>
      </c>
      <c r="N34" s="22">
        <v>42</v>
      </c>
      <c r="O34" s="22">
        <v>3</v>
      </c>
      <c r="P34" s="22">
        <v>2</v>
      </c>
      <c r="Q34" s="22">
        <v>6</v>
      </c>
      <c r="R34" s="22">
        <v>8</v>
      </c>
      <c r="S34" s="22">
        <v>11</v>
      </c>
      <c r="T34" s="22">
        <v>6</v>
      </c>
      <c r="U34" s="22">
        <v>2</v>
      </c>
      <c r="V34" s="22">
        <v>2</v>
      </c>
      <c r="W34" s="22">
        <v>2</v>
      </c>
      <c r="X34" s="22">
        <v>0</v>
      </c>
      <c r="Y34" s="22"/>
      <c r="Z34" s="22">
        <v>42</v>
      </c>
      <c r="AA34" s="22">
        <v>11</v>
      </c>
      <c r="AB34" s="22">
        <v>2</v>
      </c>
      <c r="AC34" s="22">
        <v>4</v>
      </c>
      <c r="AD34" s="22">
        <v>3</v>
      </c>
      <c r="AE34" s="22">
        <v>3</v>
      </c>
      <c r="AF34" s="22">
        <v>17</v>
      </c>
      <c r="AG34" s="22">
        <v>1</v>
      </c>
      <c r="AH34" s="22">
        <v>1</v>
      </c>
      <c r="AI34" s="22">
        <v>0</v>
      </c>
      <c r="AJ34" s="22">
        <v>42</v>
      </c>
      <c r="AK34" s="22">
        <v>3</v>
      </c>
      <c r="AL34" s="22">
        <v>1</v>
      </c>
      <c r="AM34" s="22">
        <v>8</v>
      </c>
      <c r="AN34" s="22">
        <v>24</v>
      </c>
      <c r="AO34" s="22">
        <v>4</v>
      </c>
      <c r="AP34" s="22">
        <v>0</v>
      </c>
      <c r="AQ34" s="22">
        <v>2</v>
      </c>
      <c r="AR34" s="22">
        <v>0</v>
      </c>
      <c r="AS34" s="22">
        <v>0</v>
      </c>
      <c r="AT34" s="22">
        <v>42</v>
      </c>
      <c r="AU34" s="22">
        <v>6</v>
      </c>
      <c r="AV34" s="22">
        <v>14</v>
      </c>
      <c r="AW34" s="22">
        <v>5</v>
      </c>
      <c r="AX34" s="22">
        <v>16</v>
      </c>
      <c r="AY34" s="22">
        <v>0</v>
      </c>
      <c r="AZ34" s="22">
        <v>1</v>
      </c>
      <c r="BA34" s="22">
        <v>0</v>
      </c>
      <c r="BB34" s="22">
        <v>0</v>
      </c>
      <c r="BC34" s="22">
        <v>42</v>
      </c>
      <c r="BD34" s="22">
        <v>0</v>
      </c>
      <c r="BE34" s="22">
        <v>15</v>
      </c>
      <c r="BF34" s="22">
        <v>16</v>
      </c>
      <c r="BG34" s="22">
        <v>8</v>
      </c>
      <c r="BH34" s="22">
        <v>2</v>
      </c>
      <c r="BI34" s="22">
        <v>1</v>
      </c>
      <c r="BJ34" s="22">
        <v>0</v>
      </c>
      <c r="BK34" s="22">
        <v>2.5238095238095237</v>
      </c>
      <c r="BL34" s="22">
        <v>42</v>
      </c>
      <c r="BM34" s="22">
        <v>20</v>
      </c>
      <c r="BN34" s="22">
        <v>10</v>
      </c>
      <c r="BO34" s="22">
        <v>12</v>
      </c>
      <c r="BP34" s="22">
        <v>0</v>
      </c>
      <c r="BQ34" s="22">
        <v>42</v>
      </c>
      <c r="BR34" s="22">
        <v>20</v>
      </c>
      <c r="BS34" s="22">
        <v>20</v>
      </c>
      <c r="BT34" s="22">
        <v>2</v>
      </c>
      <c r="BU34" s="22">
        <v>0</v>
      </c>
      <c r="BV34" s="22">
        <v>42</v>
      </c>
      <c r="BW34" s="22">
        <v>27</v>
      </c>
      <c r="BX34" s="22">
        <v>9</v>
      </c>
      <c r="BY34" s="22">
        <v>0</v>
      </c>
      <c r="BZ34" s="22">
        <v>0</v>
      </c>
      <c r="CA34" s="22">
        <v>1</v>
      </c>
      <c r="CB34" s="22">
        <v>0</v>
      </c>
      <c r="CC34" s="22">
        <v>0</v>
      </c>
      <c r="CD34" s="22">
        <v>5</v>
      </c>
      <c r="CE34" s="22">
        <v>23.621621621621621</v>
      </c>
      <c r="CF34" s="22">
        <v>42</v>
      </c>
      <c r="CG34" s="22">
        <v>8</v>
      </c>
      <c r="CH34" s="22">
        <v>18</v>
      </c>
      <c r="CI34" s="22">
        <v>10</v>
      </c>
      <c r="CJ34" s="22">
        <v>1</v>
      </c>
      <c r="CK34" s="22">
        <v>0</v>
      </c>
      <c r="CL34" s="22">
        <v>0</v>
      </c>
      <c r="CM34" s="22">
        <v>0</v>
      </c>
      <c r="CN34" s="22">
        <v>5</v>
      </c>
      <c r="CO34" s="22">
        <v>17.135135135135137</v>
      </c>
      <c r="CP34" s="22">
        <v>42</v>
      </c>
      <c r="CQ34" s="22">
        <v>1</v>
      </c>
      <c r="CR34" s="22">
        <v>16</v>
      </c>
      <c r="CS34" s="22">
        <v>5</v>
      </c>
      <c r="CT34" s="22">
        <v>4</v>
      </c>
      <c r="CU34" s="22">
        <v>7</v>
      </c>
      <c r="CV34" s="22">
        <v>0</v>
      </c>
      <c r="CW34" s="22">
        <v>6</v>
      </c>
      <c r="CX34" s="22">
        <v>3</v>
      </c>
      <c r="CY34" s="22">
        <v>0</v>
      </c>
      <c r="CZ34" s="22">
        <v>15.649999999999999</v>
      </c>
    </row>
    <row r="35" spans="1:104" ht="15" customHeight="1" x14ac:dyDescent="0.15">
      <c r="A35" s="3"/>
      <c r="B35" s="26" t="s">
        <v>372</v>
      </c>
      <c r="C35" s="22">
        <v>10</v>
      </c>
      <c r="D35" s="22">
        <v>0</v>
      </c>
      <c r="E35" s="22">
        <v>0</v>
      </c>
      <c r="F35" s="22">
        <v>1</v>
      </c>
      <c r="G35" s="22">
        <v>0</v>
      </c>
      <c r="H35" s="22">
        <v>2</v>
      </c>
      <c r="I35" s="22">
        <v>6</v>
      </c>
      <c r="J35" s="22">
        <v>1</v>
      </c>
      <c r="K35" s="22">
        <v>0</v>
      </c>
      <c r="L35" s="22">
        <v>0</v>
      </c>
      <c r="M35" s="22">
        <v>85.1</v>
      </c>
      <c r="N35" s="22">
        <v>10</v>
      </c>
      <c r="O35" s="22">
        <v>1</v>
      </c>
      <c r="P35" s="22">
        <v>1</v>
      </c>
      <c r="Q35" s="22">
        <v>0</v>
      </c>
      <c r="R35" s="22">
        <v>2</v>
      </c>
      <c r="S35" s="22">
        <v>2</v>
      </c>
      <c r="T35" s="22">
        <v>0</v>
      </c>
      <c r="U35" s="22">
        <v>3</v>
      </c>
      <c r="V35" s="22">
        <v>1</v>
      </c>
      <c r="W35" s="22">
        <v>0</v>
      </c>
      <c r="X35" s="22">
        <v>0</v>
      </c>
      <c r="Y35" s="22"/>
      <c r="Z35" s="22">
        <v>10</v>
      </c>
      <c r="AA35" s="22">
        <v>1</v>
      </c>
      <c r="AB35" s="22">
        <v>2</v>
      </c>
      <c r="AC35" s="22">
        <v>0</v>
      </c>
      <c r="AD35" s="22">
        <v>0</v>
      </c>
      <c r="AE35" s="22">
        <v>1</v>
      </c>
      <c r="AF35" s="22">
        <v>6</v>
      </c>
      <c r="AG35" s="22">
        <v>0</v>
      </c>
      <c r="AH35" s="22">
        <v>0</v>
      </c>
      <c r="AI35" s="22">
        <v>0</v>
      </c>
      <c r="AJ35" s="22">
        <v>10</v>
      </c>
      <c r="AK35" s="22">
        <v>4</v>
      </c>
      <c r="AL35" s="22">
        <v>1</v>
      </c>
      <c r="AM35" s="22">
        <v>1</v>
      </c>
      <c r="AN35" s="22">
        <v>3</v>
      </c>
      <c r="AO35" s="22">
        <v>0</v>
      </c>
      <c r="AP35" s="22">
        <v>0</v>
      </c>
      <c r="AQ35" s="22">
        <v>1</v>
      </c>
      <c r="AR35" s="22">
        <v>0</v>
      </c>
      <c r="AS35" s="22">
        <v>0</v>
      </c>
      <c r="AT35" s="22">
        <v>10</v>
      </c>
      <c r="AU35" s="22">
        <v>0</v>
      </c>
      <c r="AV35" s="22">
        <v>2</v>
      </c>
      <c r="AW35" s="22">
        <v>0</v>
      </c>
      <c r="AX35" s="22">
        <v>7</v>
      </c>
      <c r="AY35" s="22">
        <v>0</v>
      </c>
      <c r="AZ35" s="22">
        <v>1</v>
      </c>
      <c r="BA35" s="22">
        <v>0</v>
      </c>
      <c r="BB35" s="22">
        <v>0</v>
      </c>
      <c r="BC35" s="22">
        <v>10</v>
      </c>
      <c r="BD35" s="22">
        <v>0</v>
      </c>
      <c r="BE35" s="22">
        <v>9</v>
      </c>
      <c r="BF35" s="22">
        <v>0</v>
      </c>
      <c r="BG35" s="22">
        <v>0</v>
      </c>
      <c r="BH35" s="22">
        <v>0</v>
      </c>
      <c r="BI35" s="22">
        <v>1</v>
      </c>
      <c r="BJ35" s="22">
        <v>0</v>
      </c>
      <c r="BK35" s="22">
        <v>2.1</v>
      </c>
      <c r="BL35" s="22">
        <v>10</v>
      </c>
      <c r="BM35" s="22">
        <v>5</v>
      </c>
      <c r="BN35" s="22">
        <v>0</v>
      </c>
      <c r="BO35" s="22">
        <v>5</v>
      </c>
      <c r="BP35" s="22">
        <v>0</v>
      </c>
      <c r="BQ35" s="22">
        <v>10</v>
      </c>
      <c r="BR35" s="22">
        <v>4</v>
      </c>
      <c r="BS35" s="22">
        <v>6</v>
      </c>
      <c r="BT35" s="22">
        <v>0</v>
      </c>
      <c r="BU35" s="22">
        <v>0</v>
      </c>
      <c r="BV35" s="22">
        <v>10</v>
      </c>
      <c r="BW35" s="22">
        <v>10</v>
      </c>
      <c r="BX35" s="22">
        <v>0</v>
      </c>
      <c r="BY35" s="22">
        <v>0</v>
      </c>
      <c r="BZ35" s="22">
        <v>0</v>
      </c>
      <c r="CA35" s="22">
        <v>0</v>
      </c>
      <c r="CB35" s="22">
        <v>0</v>
      </c>
      <c r="CC35" s="22">
        <v>0</v>
      </c>
      <c r="CD35" s="22">
        <v>0</v>
      </c>
      <c r="CE35" s="22">
        <v>0</v>
      </c>
      <c r="CF35" s="22">
        <v>10</v>
      </c>
      <c r="CG35" s="22">
        <v>1</v>
      </c>
      <c r="CH35" s="22">
        <v>2</v>
      </c>
      <c r="CI35" s="22">
        <v>5</v>
      </c>
      <c r="CJ35" s="22">
        <v>0</v>
      </c>
      <c r="CK35" s="22">
        <v>2</v>
      </c>
      <c r="CL35" s="22">
        <v>0</v>
      </c>
      <c r="CM35" s="22">
        <v>0</v>
      </c>
      <c r="CN35" s="22">
        <v>0</v>
      </c>
      <c r="CO35" s="22">
        <v>20.7</v>
      </c>
      <c r="CP35" s="22">
        <v>10</v>
      </c>
      <c r="CQ35" s="22">
        <v>0</v>
      </c>
      <c r="CR35" s="22">
        <v>0</v>
      </c>
      <c r="CS35" s="22">
        <v>2</v>
      </c>
      <c r="CT35" s="22">
        <v>0</v>
      </c>
      <c r="CU35" s="22">
        <v>5</v>
      </c>
      <c r="CV35" s="22">
        <v>0</v>
      </c>
      <c r="CW35" s="22">
        <v>2</v>
      </c>
      <c r="CX35" s="22">
        <v>0</v>
      </c>
      <c r="CY35" s="22">
        <v>1</v>
      </c>
      <c r="CZ35" s="22">
        <v>20</v>
      </c>
    </row>
    <row r="36" spans="1:104" ht="15" customHeight="1" x14ac:dyDescent="0.15">
      <c r="A36" s="4"/>
      <c r="B36" s="27" t="s">
        <v>2</v>
      </c>
      <c r="C36" s="22">
        <v>1</v>
      </c>
      <c r="D36" s="22">
        <v>0</v>
      </c>
      <c r="E36" s="22">
        <v>0</v>
      </c>
      <c r="F36" s="22">
        <v>0</v>
      </c>
      <c r="G36" s="22">
        <v>0</v>
      </c>
      <c r="H36" s="22">
        <v>0</v>
      </c>
      <c r="I36" s="22">
        <v>1</v>
      </c>
      <c r="J36" s="22">
        <v>0</v>
      </c>
      <c r="K36" s="22">
        <v>0</v>
      </c>
      <c r="L36" s="22">
        <v>0</v>
      </c>
      <c r="M36" s="22">
        <v>85</v>
      </c>
      <c r="N36" s="22">
        <v>1</v>
      </c>
      <c r="O36" s="22">
        <v>0</v>
      </c>
      <c r="P36" s="22">
        <v>0</v>
      </c>
      <c r="Q36" s="22">
        <v>0</v>
      </c>
      <c r="R36" s="22">
        <v>0</v>
      </c>
      <c r="S36" s="22">
        <v>0</v>
      </c>
      <c r="T36" s="22">
        <v>1</v>
      </c>
      <c r="U36" s="22">
        <v>0</v>
      </c>
      <c r="V36" s="22">
        <v>0</v>
      </c>
      <c r="W36" s="22">
        <v>0</v>
      </c>
      <c r="X36" s="22">
        <v>0</v>
      </c>
      <c r="Y36" s="22"/>
      <c r="Z36" s="22">
        <v>1</v>
      </c>
      <c r="AA36" s="22">
        <v>0</v>
      </c>
      <c r="AB36" s="22">
        <v>0</v>
      </c>
      <c r="AC36" s="22">
        <v>0</v>
      </c>
      <c r="AD36" s="22">
        <v>0</v>
      </c>
      <c r="AE36" s="22">
        <v>0</v>
      </c>
      <c r="AF36" s="22">
        <v>1</v>
      </c>
      <c r="AG36" s="22">
        <v>0</v>
      </c>
      <c r="AH36" s="22">
        <v>0</v>
      </c>
      <c r="AI36" s="22">
        <v>0</v>
      </c>
      <c r="AJ36" s="22">
        <v>1</v>
      </c>
      <c r="AK36" s="22">
        <v>0</v>
      </c>
      <c r="AL36" s="22">
        <v>0</v>
      </c>
      <c r="AM36" s="22">
        <v>0</v>
      </c>
      <c r="AN36" s="22">
        <v>1</v>
      </c>
      <c r="AO36" s="22">
        <v>0</v>
      </c>
      <c r="AP36" s="22">
        <v>0</v>
      </c>
      <c r="AQ36" s="22">
        <v>0</v>
      </c>
      <c r="AR36" s="22">
        <v>0</v>
      </c>
      <c r="AS36" s="22">
        <v>0</v>
      </c>
      <c r="AT36" s="22">
        <v>1</v>
      </c>
      <c r="AU36" s="22">
        <v>1</v>
      </c>
      <c r="AV36" s="22">
        <v>0</v>
      </c>
      <c r="AW36" s="22">
        <v>0</v>
      </c>
      <c r="AX36" s="22">
        <v>0</v>
      </c>
      <c r="AY36" s="22">
        <v>0</v>
      </c>
      <c r="AZ36" s="22">
        <v>0</v>
      </c>
      <c r="BA36" s="22">
        <v>0</v>
      </c>
      <c r="BB36" s="22">
        <v>0</v>
      </c>
      <c r="BC36" s="22">
        <v>1</v>
      </c>
      <c r="BD36" s="22">
        <v>0</v>
      </c>
      <c r="BE36" s="22">
        <v>0</v>
      </c>
      <c r="BF36" s="22">
        <v>1</v>
      </c>
      <c r="BG36" s="22">
        <v>0</v>
      </c>
      <c r="BH36" s="22">
        <v>0</v>
      </c>
      <c r="BI36" s="22">
        <v>0</v>
      </c>
      <c r="BJ36" s="22">
        <v>0</v>
      </c>
      <c r="BK36" s="22">
        <v>2</v>
      </c>
      <c r="BL36" s="22">
        <v>1</v>
      </c>
      <c r="BM36" s="22">
        <v>0</v>
      </c>
      <c r="BN36" s="22">
        <v>0</v>
      </c>
      <c r="BO36" s="22">
        <v>1</v>
      </c>
      <c r="BP36" s="22">
        <v>0</v>
      </c>
      <c r="BQ36" s="22">
        <v>1</v>
      </c>
      <c r="BR36" s="22">
        <v>1</v>
      </c>
      <c r="BS36" s="22">
        <v>0</v>
      </c>
      <c r="BT36" s="22">
        <v>0</v>
      </c>
      <c r="BU36" s="22">
        <v>0</v>
      </c>
      <c r="BV36" s="22">
        <v>1</v>
      </c>
      <c r="BW36" s="22">
        <v>1</v>
      </c>
      <c r="BX36" s="22">
        <v>0</v>
      </c>
      <c r="BY36" s="22">
        <v>0</v>
      </c>
      <c r="BZ36" s="22">
        <v>0</v>
      </c>
      <c r="CA36" s="22">
        <v>0</v>
      </c>
      <c r="CB36" s="22">
        <v>0</v>
      </c>
      <c r="CC36" s="22">
        <v>0</v>
      </c>
      <c r="CD36" s="22">
        <v>0</v>
      </c>
      <c r="CE36" s="22">
        <v>0</v>
      </c>
      <c r="CF36" s="22">
        <v>1</v>
      </c>
      <c r="CG36" s="22">
        <v>0</v>
      </c>
      <c r="CH36" s="22">
        <v>1</v>
      </c>
      <c r="CI36" s="22">
        <v>0</v>
      </c>
      <c r="CJ36" s="22">
        <v>0</v>
      </c>
      <c r="CK36" s="22">
        <v>0</v>
      </c>
      <c r="CL36" s="22">
        <v>0</v>
      </c>
      <c r="CM36" s="22">
        <v>0</v>
      </c>
      <c r="CN36" s="22">
        <v>0</v>
      </c>
      <c r="CO36" s="22">
        <v>15</v>
      </c>
      <c r="CP36" s="22">
        <v>1</v>
      </c>
      <c r="CQ36" s="22">
        <v>0</v>
      </c>
      <c r="CR36" s="22">
        <v>0</v>
      </c>
      <c r="CS36" s="22">
        <v>0</v>
      </c>
      <c r="CT36" s="22">
        <v>1</v>
      </c>
      <c r="CU36" s="22">
        <v>0</v>
      </c>
      <c r="CV36" s="22">
        <v>0</v>
      </c>
      <c r="CW36" s="22">
        <v>0</v>
      </c>
      <c r="CX36" s="22">
        <v>0</v>
      </c>
      <c r="CY36" s="22">
        <v>0</v>
      </c>
      <c r="CZ36" s="22">
        <v>18</v>
      </c>
    </row>
    <row r="37" spans="1:104" ht="15" customHeight="1" x14ac:dyDescent="0.15">
      <c r="A37" s="3" t="s">
        <v>472</v>
      </c>
      <c r="B37" s="26" t="s">
        <v>473</v>
      </c>
      <c r="C37" s="22">
        <v>342</v>
      </c>
      <c r="D37" s="22">
        <v>8</v>
      </c>
      <c r="E37" s="22">
        <v>16</v>
      </c>
      <c r="F37" s="22">
        <v>19</v>
      </c>
      <c r="G37" s="22">
        <v>42</v>
      </c>
      <c r="H37" s="22">
        <v>61</v>
      </c>
      <c r="I37" s="22">
        <v>116</v>
      </c>
      <c r="J37" s="22">
        <v>55</v>
      </c>
      <c r="K37" s="22">
        <v>17</v>
      </c>
      <c r="L37" s="22">
        <v>8</v>
      </c>
      <c r="M37" s="22">
        <v>83.724550898203589</v>
      </c>
      <c r="N37" s="22">
        <v>342</v>
      </c>
      <c r="O37" s="22">
        <v>15</v>
      </c>
      <c r="P37" s="22">
        <v>23</v>
      </c>
      <c r="Q37" s="22">
        <v>27</v>
      </c>
      <c r="R37" s="22">
        <v>82</v>
      </c>
      <c r="S37" s="22">
        <v>62</v>
      </c>
      <c r="T37" s="22">
        <v>51</v>
      </c>
      <c r="U37" s="22">
        <v>46</v>
      </c>
      <c r="V37" s="22">
        <v>21</v>
      </c>
      <c r="W37" s="22">
        <v>7</v>
      </c>
      <c r="X37" s="22">
        <v>8</v>
      </c>
      <c r="Y37" s="22"/>
      <c r="Z37" s="22">
        <v>342</v>
      </c>
      <c r="AA37" s="22">
        <v>79</v>
      </c>
      <c r="AB37" s="22">
        <v>39</v>
      </c>
      <c r="AC37" s="22">
        <v>37</v>
      </c>
      <c r="AD37" s="22">
        <v>27</v>
      </c>
      <c r="AE37" s="22">
        <v>29</v>
      </c>
      <c r="AF37" s="22">
        <v>120</v>
      </c>
      <c r="AG37" s="22">
        <v>9</v>
      </c>
      <c r="AH37" s="22">
        <v>2</v>
      </c>
      <c r="AI37" s="22">
        <v>0</v>
      </c>
      <c r="AJ37" s="22">
        <v>342</v>
      </c>
      <c r="AK37" s="22">
        <v>24</v>
      </c>
      <c r="AL37" s="22">
        <v>32</v>
      </c>
      <c r="AM37" s="22">
        <v>58</v>
      </c>
      <c r="AN37" s="22">
        <v>163</v>
      </c>
      <c r="AO37" s="22">
        <v>43</v>
      </c>
      <c r="AP37" s="22">
        <v>2</v>
      </c>
      <c r="AQ37" s="22">
        <v>18</v>
      </c>
      <c r="AR37" s="22">
        <v>1</v>
      </c>
      <c r="AS37" s="22">
        <v>1</v>
      </c>
      <c r="AT37" s="22">
        <v>342</v>
      </c>
      <c r="AU37" s="22">
        <v>36</v>
      </c>
      <c r="AV37" s="22">
        <v>113</v>
      </c>
      <c r="AW37" s="22">
        <v>53</v>
      </c>
      <c r="AX37" s="22">
        <v>98</v>
      </c>
      <c r="AY37" s="22">
        <v>13</v>
      </c>
      <c r="AZ37" s="22">
        <v>28</v>
      </c>
      <c r="BA37" s="22">
        <v>0</v>
      </c>
      <c r="BB37" s="22">
        <v>1</v>
      </c>
      <c r="BC37" s="22">
        <v>342</v>
      </c>
      <c r="BD37" s="22">
        <v>2</v>
      </c>
      <c r="BE37" s="22">
        <v>127</v>
      </c>
      <c r="BF37" s="22">
        <v>105</v>
      </c>
      <c r="BG37" s="22">
        <v>72</v>
      </c>
      <c r="BH37" s="22">
        <v>22</v>
      </c>
      <c r="BI37" s="22">
        <v>12</v>
      </c>
      <c r="BJ37" s="22">
        <v>2</v>
      </c>
      <c r="BK37" s="22">
        <v>2.7573529411764706</v>
      </c>
      <c r="BL37" s="22">
        <v>342</v>
      </c>
      <c r="BM37" s="22">
        <v>201</v>
      </c>
      <c r="BN37" s="22">
        <v>70</v>
      </c>
      <c r="BO37" s="22">
        <v>68</v>
      </c>
      <c r="BP37" s="22">
        <v>3</v>
      </c>
      <c r="BQ37" s="22">
        <v>342</v>
      </c>
      <c r="BR37" s="22">
        <v>147</v>
      </c>
      <c r="BS37" s="22">
        <v>137</v>
      </c>
      <c r="BT37" s="22">
        <v>58</v>
      </c>
      <c r="BU37" s="22">
        <v>0</v>
      </c>
      <c r="BV37" s="22">
        <v>342</v>
      </c>
      <c r="BW37" s="22">
        <v>211</v>
      </c>
      <c r="BX37" s="22">
        <v>45</v>
      </c>
      <c r="BY37" s="22">
        <v>8</v>
      </c>
      <c r="BZ37" s="22">
        <v>30</v>
      </c>
      <c r="CA37" s="22">
        <v>26</v>
      </c>
      <c r="CB37" s="22">
        <v>9</v>
      </c>
      <c r="CC37" s="22">
        <v>3</v>
      </c>
      <c r="CD37" s="22">
        <v>10</v>
      </c>
      <c r="CE37" s="22">
        <v>137.99392097264439</v>
      </c>
      <c r="CF37" s="22">
        <v>342</v>
      </c>
      <c r="CG37" s="22">
        <v>54</v>
      </c>
      <c r="CH37" s="22">
        <v>104</v>
      </c>
      <c r="CI37" s="22">
        <v>103</v>
      </c>
      <c r="CJ37" s="22">
        <v>34</v>
      </c>
      <c r="CK37" s="22">
        <v>26</v>
      </c>
      <c r="CL37" s="22">
        <v>9</v>
      </c>
      <c r="CM37" s="22">
        <v>2</v>
      </c>
      <c r="CN37" s="22">
        <v>10</v>
      </c>
      <c r="CO37" s="22">
        <v>20.402727272727272</v>
      </c>
      <c r="CP37" s="22">
        <v>342</v>
      </c>
      <c r="CQ37" s="22">
        <v>8</v>
      </c>
      <c r="CR37" s="22">
        <v>23</v>
      </c>
      <c r="CS37" s="22">
        <v>50</v>
      </c>
      <c r="CT37" s="22">
        <v>37</v>
      </c>
      <c r="CU37" s="22">
        <v>62</v>
      </c>
      <c r="CV37" s="22">
        <v>17</v>
      </c>
      <c r="CW37" s="22">
        <v>90</v>
      </c>
      <c r="CX37" s="22">
        <v>48</v>
      </c>
      <c r="CY37" s="22">
        <v>7</v>
      </c>
      <c r="CZ37" s="22">
        <v>23.921791044776121</v>
      </c>
    </row>
    <row r="38" spans="1:104" ht="15" customHeight="1" x14ac:dyDescent="0.15">
      <c r="A38" s="4"/>
      <c r="B38" s="27" t="s">
        <v>474</v>
      </c>
      <c r="C38" s="22">
        <v>42</v>
      </c>
      <c r="D38" s="22">
        <v>1</v>
      </c>
      <c r="E38" s="22">
        <v>3</v>
      </c>
      <c r="F38" s="22">
        <v>5</v>
      </c>
      <c r="G38" s="22">
        <v>8</v>
      </c>
      <c r="H38" s="22">
        <v>6</v>
      </c>
      <c r="I38" s="22">
        <v>9</v>
      </c>
      <c r="J38" s="22">
        <v>7</v>
      </c>
      <c r="K38" s="22">
        <v>3</v>
      </c>
      <c r="L38" s="22">
        <v>0</v>
      </c>
      <c r="M38" s="22">
        <v>82.11904761904762</v>
      </c>
      <c r="N38" s="22">
        <v>42</v>
      </c>
      <c r="O38" s="22">
        <v>3</v>
      </c>
      <c r="P38" s="22">
        <v>5</v>
      </c>
      <c r="Q38" s="22">
        <v>6</v>
      </c>
      <c r="R38" s="22">
        <v>7</v>
      </c>
      <c r="S38" s="22">
        <v>11</v>
      </c>
      <c r="T38" s="22">
        <v>3</v>
      </c>
      <c r="U38" s="22">
        <v>2</v>
      </c>
      <c r="V38" s="22">
        <v>0</v>
      </c>
      <c r="W38" s="22">
        <v>3</v>
      </c>
      <c r="X38" s="22">
        <v>2</v>
      </c>
      <c r="Y38" s="22"/>
      <c r="Z38" s="22">
        <v>42</v>
      </c>
      <c r="AA38" s="22">
        <v>12</v>
      </c>
      <c r="AB38" s="22">
        <v>2</v>
      </c>
      <c r="AC38" s="22">
        <v>5</v>
      </c>
      <c r="AD38" s="22">
        <v>4</v>
      </c>
      <c r="AE38" s="22">
        <v>1</v>
      </c>
      <c r="AF38" s="22">
        <v>17</v>
      </c>
      <c r="AG38" s="22">
        <v>1</v>
      </c>
      <c r="AH38" s="22">
        <v>0</v>
      </c>
      <c r="AI38" s="22">
        <v>0</v>
      </c>
      <c r="AJ38" s="22">
        <v>42</v>
      </c>
      <c r="AK38" s="22">
        <v>6</v>
      </c>
      <c r="AL38" s="22">
        <v>0</v>
      </c>
      <c r="AM38" s="22">
        <v>9</v>
      </c>
      <c r="AN38" s="22">
        <v>20</v>
      </c>
      <c r="AO38" s="22">
        <v>6</v>
      </c>
      <c r="AP38" s="22">
        <v>1</v>
      </c>
      <c r="AQ38" s="22">
        <v>0</v>
      </c>
      <c r="AR38" s="22">
        <v>0</v>
      </c>
      <c r="AS38" s="22">
        <v>0</v>
      </c>
      <c r="AT38" s="22">
        <v>42</v>
      </c>
      <c r="AU38" s="22">
        <v>5</v>
      </c>
      <c r="AV38" s="22">
        <v>9</v>
      </c>
      <c r="AW38" s="22">
        <v>6</v>
      </c>
      <c r="AX38" s="22">
        <v>15</v>
      </c>
      <c r="AY38" s="22">
        <v>2</v>
      </c>
      <c r="AZ38" s="22">
        <v>5</v>
      </c>
      <c r="BA38" s="22">
        <v>0</v>
      </c>
      <c r="BB38" s="22">
        <v>0</v>
      </c>
      <c r="BC38" s="22">
        <v>42</v>
      </c>
      <c r="BD38" s="22">
        <v>0</v>
      </c>
      <c r="BE38" s="22">
        <v>22</v>
      </c>
      <c r="BF38" s="22">
        <v>10</v>
      </c>
      <c r="BG38" s="22">
        <v>6</v>
      </c>
      <c r="BH38" s="22">
        <v>4</v>
      </c>
      <c r="BI38" s="22">
        <v>0</v>
      </c>
      <c r="BJ38" s="22">
        <v>0</v>
      </c>
      <c r="BK38" s="22">
        <v>2.3809523809523809</v>
      </c>
      <c r="BL38" s="22">
        <v>42</v>
      </c>
      <c r="BM38" s="22">
        <v>8</v>
      </c>
      <c r="BN38" s="22">
        <v>21</v>
      </c>
      <c r="BO38" s="22">
        <v>12</v>
      </c>
      <c r="BP38" s="22">
        <v>1</v>
      </c>
      <c r="BQ38" s="22">
        <v>42</v>
      </c>
      <c r="BR38" s="22">
        <v>29</v>
      </c>
      <c r="BS38" s="22">
        <v>12</v>
      </c>
      <c r="BT38" s="22">
        <v>1</v>
      </c>
      <c r="BU38" s="22">
        <v>0</v>
      </c>
      <c r="BV38" s="22">
        <v>42</v>
      </c>
      <c r="BW38" s="22">
        <v>32</v>
      </c>
      <c r="BX38" s="22">
        <v>10</v>
      </c>
      <c r="BY38" s="22">
        <v>0</v>
      </c>
      <c r="BZ38" s="22">
        <v>0</v>
      </c>
      <c r="CA38" s="22">
        <v>0</v>
      </c>
      <c r="CB38" s="22">
        <v>0</v>
      </c>
      <c r="CC38" s="22">
        <v>0</v>
      </c>
      <c r="CD38" s="22">
        <v>0</v>
      </c>
      <c r="CE38" s="22">
        <v>5.833333333333333</v>
      </c>
      <c r="CF38" s="22">
        <v>42</v>
      </c>
      <c r="CG38" s="22">
        <v>19</v>
      </c>
      <c r="CH38" s="22">
        <v>11</v>
      </c>
      <c r="CI38" s="22">
        <v>10</v>
      </c>
      <c r="CJ38" s="22">
        <v>0</v>
      </c>
      <c r="CK38" s="22">
        <v>1</v>
      </c>
      <c r="CL38" s="22">
        <v>1</v>
      </c>
      <c r="CM38" s="22">
        <v>0</v>
      </c>
      <c r="CN38" s="22">
        <v>0</v>
      </c>
      <c r="CO38" s="22">
        <v>16.207142857142852</v>
      </c>
      <c r="CP38" s="22">
        <v>42</v>
      </c>
      <c r="CQ38" s="22">
        <v>0</v>
      </c>
      <c r="CR38" s="22">
        <v>9</v>
      </c>
      <c r="CS38" s="22">
        <v>6</v>
      </c>
      <c r="CT38" s="22">
        <v>7</v>
      </c>
      <c r="CU38" s="22">
        <v>7</v>
      </c>
      <c r="CV38" s="22">
        <v>2</v>
      </c>
      <c r="CW38" s="22">
        <v>8</v>
      </c>
      <c r="CX38" s="22">
        <v>3</v>
      </c>
      <c r="CY38" s="22">
        <v>0</v>
      </c>
      <c r="CZ38" s="22">
        <v>18.916666666666664</v>
      </c>
    </row>
  </sheetData>
  <phoneticPr fontId="1"/>
  <conditionalFormatting sqref="D6:L19 O6:X19 AA6:AI19 AK6:AS19 AU6:BB19 BD6:BJ19 BM6:BP19 BR6:BU19 BW6:CD19 CG6:CN19 CQ6:CY19">
    <cfRule type="colorScale" priority="2">
      <colorScale>
        <cfvo type="num" val="0"/>
        <cfvo type="num" val="100"/>
        <color rgb="FFFFFFFF"/>
        <color rgb="FFFEB087"/>
      </colorScale>
    </cfRule>
  </conditionalFormatting>
  <conditionalFormatting sqref="D5:L19 O5:X19 AA5:AI19 AK5:AS19 AU5:BB19 BD5:BJ19 BM5:BP19 BR5:BU19 BW5:CD19 CG5:CN19 CQ5:CY19">
    <cfRule type="colorScale" priority="1">
      <colorScale>
        <cfvo type="num" val="0"/>
        <cfvo type="num" val="100"/>
        <color rgb="FFFFFFFF"/>
        <color rgb="FFFEB087"/>
      </colorScale>
    </cfRule>
  </conditionalFormatting>
  <pageMargins left="0.39370078740157483" right="0.39370078740157483" top="0.59055118110236227" bottom="0.39370078740157483" header="0.31496062992125984" footer="0.19685039370078741"/>
  <pageSetup paperSize="9" scale="80" orientation="portrait" horizontalDpi="200" verticalDpi="200" r:id="rId1"/>
  <headerFooter alignWithMargins="0"/>
  <colBreaks count="10" manualBreakCount="10">
    <brk id="13" max="1048575" man="1"/>
    <brk id="25" max="1048575" man="1"/>
    <brk id="35" max="1048575" man="1"/>
    <brk id="45" max="1048575" man="1"/>
    <brk id="54" max="1048575" man="1"/>
    <brk id="63" max="1048575" man="1"/>
    <brk id="68" max="1048575" man="1"/>
    <brk id="73" max="1048575" man="1"/>
    <brk id="83" max="1048575" man="1"/>
    <brk id="93" max="1048575"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5FF1D9-04E2-4134-87D9-8295C3CF1332}">
  <dimension ref="A1:AW38"/>
  <sheetViews>
    <sheetView showGridLines="0" zoomScaleNormal="100" workbookViewId="0"/>
  </sheetViews>
  <sheetFormatPr defaultColWidth="8" defaultRowHeight="15" customHeight="1" outlineLevelRow="1" outlineLevelCol="1" x14ac:dyDescent="0.15"/>
  <cols>
    <col min="1" max="1" width="13.33203125" style="1" customWidth="1"/>
    <col min="2" max="2" width="20.6640625" style="1" customWidth="1"/>
    <col min="3" max="36" width="8.109375" style="1" customWidth="1" outlineLevel="1"/>
    <col min="37" max="49" width="8.109375" style="1" customWidth="1"/>
    <col min="50" max="16384" width="8" style="1"/>
  </cols>
  <sheetData>
    <row r="1" spans="1:49" ht="15" customHeight="1" x14ac:dyDescent="0.15">
      <c r="C1" s="1" t="s">
        <v>84</v>
      </c>
      <c r="Q1" s="1" t="s">
        <v>97</v>
      </c>
      <c r="AA1" s="1" t="s">
        <v>486</v>
      </c>
      <c r="AK1" s="1" t="s">
        <v>487</v>
      </c>
    </row>
    <row r="3" spans="1:49" s="13" customFormat="1" ht="86.4" x14ac:dyDescent="0.15">
      <c r="A3" s="11"/>
      <c r="B3" s="12"/>
      <c r="C3" s="15" t="s">
        <v>1</v>
      </c>
      <c r="D3" s="14" t="s">
        <v>85</v>
      </c>
      <c r="E3" s="14" t="s">
        <v>86</v>
      </c>
      <c r="F3" s="14" t="s">
        <v>87</v>
      </c>
      <c r="G3" s="14" t="s">
        <v>88</v>
      </c>
      <c r="H3" s="14" t="s">
        <v>89</v>
      </c>
      <c r="I3" s="14" t="s">
        <v>90</v>
      </c>
      <c r="J3" s="14" t="s">
        <v>91</v>
      </c>
      <c r="K3" s="14" t="s">
        <v>92</v>
      </c>
      <c r="L3" s="14" t="s">
        <v>93</v>
      </c>
      <c r="M3" s="14" t="s">
        <v>94</v>
      </c>
      <c r="N3" s="15" t="s">
        <v>95</v>
      </c>
      <c r="O3" s="14" t="s">
        <v>96</v>
      </c>
      <c r="P3" s="15" t="s">
        <v>2</v>
      </c>
      <c r="Q3" s="15" t="s">
        <v>1</v>
      </c>
      <c r="R3" s="14" t="s">
        <v>98</v>
      </c>
      <c r="S3" s="14" t="s">
        <v>99</v>
      </c>
      <c r="T3" s="14" t="s">
        <v>100</v>
      </c>
      <c r="U3" s="14" t="s">
        <v>101</v>
      </c>
      <c r="V3" s="14" t="s">
        <v>102</v>
      </c>
      <c r="W3" s="14" t="s">
        <v>103</v>
      </c>
      <c r="X3" s="15" t="s">
        <v>95</v>
      </c>
      <c r="Y3" s="14" t="s">
        <v>104</v>
      </c>
      <c r="Z3" s="15" t="s">
        <v>2</v>
      </c>
      <c r="AA3" s="15" t="s">
        <v>1</v>
      </c>
      <c r="AB3" s="14" t="s">
        <v>488</v>
      </c>
      <c r="AC3" s="14" t="s">
        <v>489</v>
      </c>
      <c r="AD3" s="14" t="s">
        <v>490</v>
      </c>
      <c r="AE3" s="14" t="s">
        <v>491</v>
      </c>
      <c r="AF3" s="14" t="s">
        <v>492</v>
      </c>
      <c r="AG3" s="14" t="s">
        <v>493</v>
      </c>
      <c r="AH3" s="15" t="s">
        <v>95</v>
      </c>
      <c r="AI3" s="14" t="s">
        <v>494</v>
      </c>
      <c r="AJ3" s="15" t="s">
        <v>2</v>
      </c>
      <c r="AK3" s="15" t="s">
        <v>1</v>
      </c>
      <c r="AL3" s="15" t="s">
        <v>495</v>
      </c>
      <c r="AM3" s="15" t="s">
        <v>496</v>
      </c>
      <c r="AN3" s="14" t="s">
        <v>497</v>
      </c>
      <c r="AO3" s="14" t="s">
        <v>498</v>
      </c>
      <c r="AP3" s="14" t="s">
        <v>499</v>
      </c>
      <c r="AQ3" s="14" t="s">
        <v>500</v>
      </c>
      <c r="AR3" s="14" t="s">
        <v>501</v>
      </c>
      <c r="AS3" s="14" t="s">
        <v>502</v>
      </c>
      <c r="AT3" s="14" t="s">
        <v>503</v>
      </c>
      <c r="AU3" s="14" t="s">
        <v>95</v>
      </c>
      <c r="AV3" s="14" t="s">
        <v>504</v>
      </c>
      <c r="AW3" s="15" t="s">
        <v>2</v>
      </c>
    </row>
    <row r="4" spans="1:49" ht="15" customHeight="1" x14ac:dyDescent="0.15">
      <c r="A4" s="9" t="s">
        <v>0</v>
      </c>
      <c r="B4" s="10"/>
      <c r="C4" s="16">
        <f t="shared" ref="C4:AW4" si="0">C23</f>
        <v>104</v>
      </c>
      <c r="D4" s="16">
        <f t="shared" si="0"/>
        <v>4</v>
      </c>
      <c r="E4" s="16">
        <f t="shared" si="0"/>
        <v>9</v>
      </c>
      <c r="F4" s="16">
        <f t="shared" si="0"/>
        <v>5</v>
      </c>
      <c r="G4" s="16">
        <f t="shared" si="0"/>
        <v>2</v>
      </c>
      <c r="H4" s="16">
        <f t="shared" si="0"/>
        <v>0</v>
      </c>
      <c r="I4" s="16">
        <f t="shared" si="0"/>
        <v>25</v>
      </c>
      <c r="J4" s="16">
        <f t="shared" si="0"/>
        <v>14</v>
      </c>
      <c r="K4" s="16">
        <f t="shared" si="0"/>
        <v>33</v>
      </c>
      <c r="L4" s="16">
        <f t="shared" si="0"/>
        <v>1</v>
      </c>
      <c r="M4" s="16">
        <f t="shared" si="0"/>
        <v>2</v>
      </c>
      <c r="N4" s="16">
        <f t="shared" si="0"/>
        <v>7</v>
      </c>
      <c r="O4" s="16">
        <f t="shared" si="0"/>
        <v>51</v>
      </c>
      <c r="P4" s="16">
        <f t="shared" si="0"/>
        <v>8</v>
      </c>
      <c r="Q4" s="16">
        <f t="shared" si="0"/>
        <v>104</v>
      </c>
      <c r="R4" s="16">
        <f t="shared" si="0"/>
        <v>14</v>
      </c>
      <c r="S4" s="16">
        <f t="shared" si="0"/>
        <v>17</v>
      </c>
      <c r="T4" s="16">
        <f t="shared" si="0"/>
        <v>7</v>
      </c>
      <c r="U4" s="16">
        <f t="shared" si="0"/>
        <v>1</v>
      </c>
      <c r="V4" s="16">
        <f t="shared" si="0"/>
        <v>13</v>
      </c>
      <c r="W4" s="16">
        <f t="shared" si="0"/>
        <v>6</v>
      </c>
      <c r="X4" s="16">
        <f t="shared" si="0"/>
        <v>10</v>
      </c>
      <c r="Y4" s="16">
        <f t="shared" si="0"/>
        <v>57</v>
      </c>
      <c r="Z4" s="16">
        <f t="shared" si="0"/>
        <v>9</v>
      </c>
      <c r="AA4" s="16">
        <f t="shared" si="0"/>
        <v>104</v>
      </c>
      <c r="AB4" s="16">
        <f t="shared" si="0"/>
        <v>28</v>
      </c>
      <c r="AC4" s="16">
        <f t="shared" si="0"/>
        <v>14</v>
      </c>
      <c r="AD4" s="16">
        <f t="shared" si="0"/>
        <v>42</v>
      </c>
      <c r="AE4" s="16">
        <f t="shared" si="0"/>
        <v>17</v>
      </c>
      <c r="AF4" s="16">
        <f t="shared" si="0"/>
        <v>39</v>
      </c>
      <c r="AG4" s="16">
        <f t="shared" si="0"/>
        <v>16</v>
      </c>
      <c r="AH4" s="16">
        <f t="shared" si="0"/>
        <v>15</v>
      </c>
      <c r="AI4" s="16">
        <f t="shared" si="0"/>
        <v>24</v>
      </c>
      <c r="AJ4" s="16">
        <f t="shared" si="0"/>
        <v>9</v>
      </c>
      <c r="AK4" s="16">
        <f t="shared" si="0"/>
        <v>104</v>
      </c>
      <c r="AL4" s="16">
        <f t="shared" si="0"/>
        <v>26</v>
      </c>
      <c r="AM4" s="16">
        <f t="shared" si="0"/>
        <v>10</v>
      </c>
      <c r="AN4" s="16">
        <f t="shared" si="0"/>
        <v>10</v>
      </c>
      <c r="AO4" s="16">
        <f t="shared" si="0"/>
        <v>4</v>
      </c>
      <c r="AP4" s="16">
        <f t="shared" si="0"/>
        <v>11</v>
      </c>
      <c r="AQ4" s="16">
        <f t="shared" si="0"/>
        <v>17</v>
      </c>
      <c r="AR4" s="16">
        <f t="shared" si="0"/>
        <v>9</v>
      </c>
      <c r="AS4" s="16">
        <f t="shared" si="0"/>
        <v>19</v>
      </c>
      <c r="AT4" s="16">
        <f t="shared" si="0"/>
        <v>23</v>
      </c>
      <c r="AU4" s="16">
        <f t="shared" si="0"/>
        <v>12</v>
      </c>
      <c r="AV4" s="16">
        <f t="shared" si="0"/>
        <v>30</v>
      </c>
      <c r="AW4" s="16">
        <f t="shared" si="0"/>
        <v>6</v>
      </c>
    </row>
    <row r="5" spans="1:49" ht="15" customHeight="1" x14ac:dyDescent="0.15">
      <c r="A5" s="4"/>
      <c r="B5" s="5"/>
      <c r="C5" s="23" t="str">
        <f>IF(SUM(D5:P5)&gt;100,"－",SUM(D5:P5))</f>
        <v>－</v>
      </c>
      <c r="D5" s="19">
        <f t="shared" ref="D5:P5" si="1">D4/$C4*100</f>
        <v>3.8461538461538463</v>
      </c>
      <c r="E5" s="19">
        <f t="shared" si="1"/>
        <v>8.6538461538461533</v>
      </c>
      <c r="F5" s="19">
        <f t="shared" si="1"/>
        <v>4.8076923076923084</v>
      </c>
      <c r="G5" s="19">
        <f t="shared" si="1"/>
        <v>1.9230769230769231</v>
      </c>
      <c r="H5" s="19">
        <f t="shared" si="1"/>
        <v>0</v>
      </c>
      <c r="I5" s="19">
        <f t="shared" si="1"/>
        <v>24.03846153846154</v>
      </c>
      <c r="J5" s="19">
        <f t="shared" si="1"/>
        <v>13.461538461538462</v>
      </c>
      <c r="K5" s="19">
        <f t="shared" si="1"/>
        <v>31.73076923076923</v>
      </c>
      <c r="L5" s="19">
        <f t="shared" si="1"/>
        <v>0.96153846153846156</v>
      </c>
      <c r="M5" s="19">
        <f t="shared" si="1"/>
        <v>1.9230769230769231</v>
      </c>
      <c r="N5" s="19">
        <f t="shared" si="1"/>
        <v>6.7307692307692308</v>
      </c>
      <c r="O5" s="19">
        <f t="shared" si="1"/>
        <v>49.038461538461533</v>
      </c>
      <c r="P5" s="19">
        <f t="shared" si="1"/>
        <v>7.6923076923076925</v>
      </c>
      <c r="Q5" s="23" t="str">
        <f>IF(SUM(R5:Z5)&gt;100,"－",SUM(R5:Z5))</f>
        <v>－</v>
      </c>
      <c r="R5" s="19">
        <f t="shared" ref="R5:Z5" si="2">R4/$Q4*100</f>
        <v>13.461538461538462</v>
      </c>
      <c r="S5" s="19">
        <f t="shared" si="2"/>
        <v>16.346153846153847</v>
      </c>
      <c r="T5" s="19">
        <f t="shared" si="2"/>
        <v>6.7307692307692308</v>
      </c>
      <c r="U5" s="19">
        <f t="shared" si="2"/>
        <v>0.96153846153846156</v>
      </c>
      <c r="V5" s="19">
        <f t="shared" si="2"/>
        <v>12.5</v>
      </c>
      <c r="W5" s="19">
        <f t="shared" si="2"/>
        <v>5.7692307692307692</v>
      </c>
      <c r="X5" s="19">
        <f t="shared" si="2"/>
        <v>9.6153846153846168</v>
      </c>
      <c r="Y5" s="19">
        <f t="shared" si="2"/>
        <v>54.807692307692314</v>
      </c>
      <c r="Z5" s="19">
        <f t="shared" si="2"/>
        <v>8.6538461538461533</v>
      </c>
      <c r="AA5" s="23" t="str">
        <f>IF(SUM(AB5:AJ5)&gt;100,"－",SUM(AB5:AJ5))</f>
        <v>－</v>
      </c>
      <c r="AB5" s="19">
        <f t="shared" ref="AB5:AJ5" si="3">AB4/$AA4*100</f>
        <v>26.923076923076923</v>
      </c>
      <c r="AC5" s="19">
        <f t="shared" si="3"/>
        <v>13.461538461538462</v>
      </c>
      <c r="AD5" s="19">
        <f t="shared" si="3"/>
        <v>40.384615384615387</v>
      </c>
      <c r="AE5" s="19">
        <f t="shared" si="3"/>
        <v>16.346153846153847</v>
      </c>
      <c r="AF5" s="19">
        <f t="shared" si="3"/>
        <v>37.5</v>
      </c>
      <c r="AG5" s="19">
        <f t="shared" si="3"/>
        <v>15.384615384615385</v>
      </c>
      <c r="AH5" s="19">
        <f t="shared" si="3"/>
        <v>14.423076923076922</v>
      </c>
      <c r="AI5" s="19">
        <f t="shared" si="3"/>
        <v>23.076923076923077</v>
      </c>
      <c r="AJ5" s="19">
        <f t="shared" si="3"/>
        <v>8.6538461538461533</v>
      </c>
      <c r="AK5" s="23" t="str">
        <f>IF(SUM(AL5:AW5)&gt;100,"－",SUM(AL5:AW5))</f>
        <v>－</v>
      </c>
      <c r="AL5" s="19">
        <f t="shared" ref="AL5:AW5" si="4">AL4/$AK4*100</f>
        <v>25</v>
      </c>
      <c r="AM5" s="19">
        <f t="shared" si="4"/>
        <v>9.6153846153846168</v>
      </c>
      <c r="AN5" s="19">
        <f t="shared" si="4"/>
        <v>9.6153846153846168</v>
      </c>
      <c r="AO5" s="19">
        <f t="shared" si="4"/>
        <v>3.8461538461538463</v>
      </c>
      <c r="AP5" s="19">
        <f t="shared" si="4"/>
        <v>10.576923076923077</v>
      </c>
      <c r="AQ5" s="19">
        <f t="shared" si="4"/>
        <v>16.346153846153847</v>
      </c>
      <c r="AR5" s="19">
        <f t="shared" si="4"/>
        <v>8.6538461538461533</v>
      </c>
      <c r="AS5" s="19">
        <f t="shared" si="4"/>
        <v>18.269230769230766</v>
      </c>
      <c r="AT5" s="19">
        <f t="shared" si="4"/>
        <v>22.115384615384613</v>
      </c>
      <c r="AU5" s="19">
        <f t="shared" si="4"/>
        <v>11.538461538461538</v>
      </c>
      <c r="AV5" s="19">
        <f t="shared" si="4"/>
        <v>28.846153846153843</v>
      </c>
      <c r="AW5" s="19">
        <f t="shared" si="4"/>
        <v>5.7692307692307692</v>
      </c>
    </row>
    <row r="6" spans="1:49" ht="15" customHeight="1" outlineLevel="1" x14ac:dyDescent="0.15">
      <c r="A6" s="2" t="s">
        <v>466</v>
      </c>
      <c r="B6" s="25" t="s">
        <v>331</v>
      </c>
      <c r="C6" s="16">
        <f t="shared" ref="C6:C19" si="5">C25</f>
        <v>19</v>
      </c>
      <c r="D6" s="20">
        <f t="shared" ref="D6:P19" si="6">IF($C6=0,0,D25/$C6*100)</f>
        <v>5.2631578947368416</v>
      </c>
      <c r="E6" s="20">
        <f t="shared" si="6"/>
        <v>10.526315789473683</v>
      </c>
      <c r="F6" s="20">
        <f t="shared" si="6"/>
        <v>5.2631578947368416</v>
      </c>
      <c r="G6" s="20">
        <f t="shared" si="6"/>
        <v>0</v>
      </c>
      <c r="H6" s="20">
        <f t="shared" si="6"/>
        <v>0</v>
      </c>
      <c r="I6" s="20">
        <f t="shared" si="6"/>
        <v>26.315789473684209</v>
      </c>
      <c r="J6" s="20">
        <f t="shared" si="6"/>
        <v>26.315789473684209</v>
      </c>
      <c r="K6" s="20">
        <f t="shared" si="6"/>
        <v>52.631578947368418</v>
      </c>
      <c r="L6" s="20">
        <f t="shared" si="6"/>
        <v>5.2631578947368416</v>
      </c>
      <c r="M6" s="20">
        <f t="shared" si="6"/>
        <v>5.2631578947368416</v>
      </c>
      <c r="N6" s="20">
        <f t="shared" si="6"/>
        <v>10.526315789473683</v>
      </c>
      <c r="O6" s="20">
        <f t="shared" si="6"/>
        <v>36.84210526315789</v>
      </c>
      <c r="P6" s="20">
        <f t="shared" si="6"/>
        <v>0</v>
      </c>
      <c r="Q6" s="16">
        <f t="shared" ref="Q6:Q19" si="7">Q25</f>
        <v>19</v>
      </c>
      <c r="R6" s="20">
        <f t="shared" ref="R6:Z19" si="8">IF($Q6=0,0,R25/$Q6*100)</f>
        <v>15.789473684210526</v>
      </c>
      <c r="S6" s="20">
        <f t="shared" si="8"/>
        <v>21.052631578947366</v>
      </c>
      <c r="T6" s="20">
        <f t="shared" si="8"/>
        <v>5.2631578947368416</v>
      </c>
      <c r="U6" s="20">
        <f t="shared" si="8"/>
        <v>0</v>
      </c>
      <c r="V6" s="20">
        <f t="shared" si="8"/>
        <v>10.526315789473683</v>
      </c>
      <c r="W6" s="20">
        <f t="shared" si="8"/>
        <v>5.2631578947368416</v>
      </c>
      <c r="X6" s="20">
        <f t="shared" si="8"/>
        <v>5.2631578947368416</v>
      </c>
      <c r="Y6" s="20">
        <f t="shared" si="8"/>
        <v>57.894736842105267</v>
      </c>
      <c r="Z6" s="20">
        <f t="shared" si="8"/>
        <v>5.2631578947368416</v>
      </c>
      <c r="AA6" s="16">
        <f t="shared" ref="AA6:AA19" si="9">AA25</f>
        <v>19</v>
      </c>
      <c r="AB6" s="20">
        <f t="shared" ref="AB6:AJ19" si="10">IF($AA6=0,0,AB25/$AA6*100)</f>
        <v>21.052631578947366</v>
      </c>
      <c r="AC6" s="20">
        <f t="shared" si="10"/>
        <v>21.052631578947366</v>
      </c>
      <c r="AD6" s="20">
        <f t="shared" si="10"/>
        <v>36.84210526315789</v>
      </c>
      <c r="AE6" s="20">
        <f t="shared" si="10"/>
        <v>21.052631578947366</v>
      </c>
      <c r="AF6" s="20">
        <f t="shared" si="10"/>
        <v>31.578947368421051</v>
      </c>
      <c r="AG6" s="20">
        <f t="shared" si="10"/>
        <v>21.052631578947366</v>
      </c>
      <c r="AH6" s="20">
        <f t="shared" si="10"/>
        <v>21.052631578947366</v>
      </c>
      <c r="AI6" s="20">
        <f t="shared" si="10"/>
        <v>26.315789473684209</v>
      </c>
      <c r="AJ6" s="20">
        <f t="shared" si="10"/>
        <v>0</v>
      </c>
      <c r="AK6" s="16">
        <f t="shared" ref="AK6:AK19" si="11">AK25</f>
        <v>19</v>
      </c>
      <c r="AL6" s="20">
        <f t="shared" ref="AL6:AW19" si="12">IF($AK6=0,0,AL25/$AK6*100)</f>
        <v>21.052631578947366</v>
      </c>
      <c r="AM6" s="20">
        <f t="shared" si="12"/>
        <v>0</v>
      </c>
      <c r="AN6" s="20">
        <f t="shared" si="12"/>
        <v>15.789473684210526</v>
      </c>
      <c r="AO6" s="20">
        <f t="shared" si="12"/>
        <v>5.2631578947368416</v>
      </c>
      <c r="AP6" s="20">
        <f t="shared" si="12"/>
        <v>26.315789473684209</v>
      </c>
      <c r="AQ6" s="20">
        <f t="shared" si="12"/>
        <v>21.052631578947366</v>
      </c>
      <c r="AR6" s="20">
        <f t="shared" si="12"/>
        <v>15.789473684210526</v>
      </c>
      <c r="AS6" s="20">
        <f t="shared" si="12"/>
        <v>21.052631578947366</v>
      </c>
      <c r="AT6" s="20">
        <f t="shared" si="12"/>
        <v>15.789473684210526</v>
      </c>
      <c r="AU6" s="20">
        <f t="shared" si="12"/>
        <v>5.2631578947368416</v>
      </c>
      <c r="AV6" s="20">
        <f t="shared" si="12"/>
        <v>31.578947368421051</v>
      </c>
      <c r="AW6" s="20">
        <f t="shared" si="12"/>
        <v>0</v>
      </c>
    </row>
    <row r="7" spans="1:49" ht="15" customHeight="1" outlineLevel="1" x14ac:dyDescent="0.15">
      <c r="A7" s="3" t="s">
        <v>467</v>
      </c>
      <c r="B7" s="26" t="s">
        <v>332</v>
      </c>
      <c r="C7" s="17">
        <f t="shared" si="5"/>
        <v>7</v>
      </c>
      <c r="D7" s="21">
        <f t="shared" si="6"/>
        <v>0</v>
      </c>
      <c r="E7" s="21">
        <f t="shared" si="6"/>
        <v>28.571428571428569</v>
      </c>
      <c r="F7" s="21">
        <f t="shared" si="6"/>
        <v>0</v>
      </c>
      <c r="G7" s="21">
        <f t="shared" si="6"/>
        <v>0</v>
      </c>
      <c r="H7" s="21">
        <f t="shared" si="6"/>
        <v>0</v>
      </c>
      <c r="I7" s="21">
        <f t="shared" si="6"/>
        <v>42.857142857142854</v>
      </c>
      <c r="J7" s="21">
        <f t="shared" si="6"/>
        <v>14.285714285714285</v>
      </c>
      <c r="K7" s="21">
        <f t="shared" si="6"/>
        <v>42.857142857142854</v>
      </c>
      <c r="L7" s="21">
        <f t="shared" si="6"/>
        <v>0</v>
      </c>
      <c r="M7" s="21">
        <f t="shared" si="6"/>
        <v>0</v>
      </c>
      <c r="N7" s="21">
        <f t="shared" si="6"/>
        <v>0</v>
      </c>
      <c r="O7" s="21">
        <f t="shared" si="6"/>
        <v>42.857142857142854</v>
      </c>
      <c r="P7" s="21">
        <f t="shared" si="6"/>
        <v>14.285714285714285</v>
      </c>
      <c r="Q7" s="17">
        <f t="shared" si="7"/>
        <v>7</v>
      </c>
      <c r="R7" s="21">
        <f t="shared" si="8"/>
        <v>42.857142857142854</v>
      </c>
      <c r="S7" s="21">
        <f t="shared" si="8"/>
        <v>42.857142857142854</v>
      </c>
      <c r="T7" s="21">
        <f t="shared" si="8"/>
        <v>28.571428571428569</v>
      </c>
      <c r="U7" s="21">
        <f t="shared" si="8"/>
        <v>14.285714285714285</v>
      </c>
      <c r="V7" s="21">
        <f t="shared" si="8"/>
        <v>28.571428571428569</v>
      </c>
      <c r="W7" s="21">
        <f t="shared" si="8"/>
        <v>0</v>
      </c>
      <c r="X7" s="21">
        <f t="shared" si="8"/>
        <v>14.285714285714285</v>
      </c>
      <c r="Y7" s="21">
        <f t="shared" si="8"/>
        <v>42.857142857142854</v>
      </c>
      <c r="Z7" s="21">
        <f t="shared" si="8"/>
        <v>14.285714285714285</v>
      </c>
      <c r="AA7" s="17">
        <f t="shared" si="9"/>
        <v>7</v>
      </c>
      <c r="AB7" s="21">
        <f t="shared" si="10"/>
        <v>28.571428571428569</v>
      </c>
      <c r="AC7" s="21">
        <f t="shared" si="10"/>
        <v>14.285714285714285</v>
      </c>
      <c r="AD7" s="21">
        <f t="shared" si="10"/>
        <v>71.428571428571431</v>
      </c>
      <c r="AE7" s="21">
        <f t="shared" si="10"/>
        <v>14.285714285714285</v>
      </c>
      <c r="AF7" s="21">
        <f t="shared" si="10"/>
        <v>28.571428571428569</v>
      </c>
      <c r="AG7" s="21">
        <f t="shared" si="10"/>
        <v>28.571428571428569</v>
      </c>
      <c r="AH7" s="21">
        <f t="shared" si="10"/>
        <v>0</v>
      </c>
      <c r="AI7" s="21">
        <f t="shared" si="10"/>
        <v>0</v>
      </c>
      <c r="AJ7" s="21">
        <f t="shared" si="10"/>
        <v>14.285714285714285</v>
      </c>
      <c r="AK7" s="17">
        <f t="shared" si="11"/>
        <v>7</v>
      </c>
      <c r="AL7" s="21">
        <f t="shared" si="12"/>
        <v>0</v>
      </c>
      <c r="AM7" s="21">
        <f t="shared" si="12"/>
        <v>14.285714285714285</v>
      </c>
      <c r="AN7" s="21">
        <f t="shared" si="12"/>
        <v>14.285714285714285</v>
      </c>
      <c r="AO7" s="21">
        <f t="shared" si="12"/>
        <v>0</v>
      </c>
      <c r="AP7" s="21">
        <f t="shared" si="12"/>
        <v>28.571428571428569</v>
      </c>
      <c r="AQ7" s="21">
        <f t="shared" si="12"/>
        <v>0</v>
      </c>
      <c r="AR7" s="21">
        <f t="shared" si="12"/>
        <v>0</v>
      </c>
      <c r="AS7" s="21">
        <f t="shared" si="12"/>
        <v>0</v>
      </c>
      <c r="AT7" s="21">
        <f t="shared" si="12"/>
        <v>28.571428571428569</v>
      </c>
      <c r="AU7" s="21">
        <f t="shared" si="12"/>
        <v>28.571428571428569</v>
      </c>
      <c r="AV7" s="21">
        <f t="shared" si="12"/>
        <v>0</v>
      </c>
      <c r="AW7" s="21">
        <f t="shared" si="12"/>
        <v>14.285714285714285</v>
      </c>
    </row>
    <row r="8" spans="1:49" ht="15" customHeight="1" outlineLevel="1" x14ac:dyDescent="0.15">
      <c r="A8" s="3" t="s">
        <v>468</v>
      </c>
      <c r="B8" s="26" t="s">
        <v>333</v>
      </c>
      <c r="C8" s="17">
        <f t="shared" si="5"/>
        <v>20</v>
      </c>
      <c r="D8" s="21">
        <f t="shared" si="6"/>
        <v>5</v>
      </c>
      <c r="E8" s="21">
        <f t="shared" si="6"/>
        <v>5</v>
      </c>
      <c r="F8" s="21">
        <f t="shared" si="6"/>
        <v>5</v>
      </c>
      <c r="G8" s="21">
        <f t="shared" si="6"/>
        <v>5</v>
      </c>
      <c r="H8" s="21">
        <f t="shared" si="6"/>
        <v>0</v>
      </c>
      <c r="I8" s="21">
        <f t="shared" si="6"/>
        <v>25</v>
      </c>
      <c r="J8" s="21">
        <f t="shared" si="6"/>
        <v>10</v>
      </c>
      <c r="K8" s="21">
        <f t="shared" si="6"/>
        <v>25</v>
      </c>
      <c r="L8" s="21">
        <f t="shared" si="6"/>
        <v>0</v>
      </c>
      <c r="M8" s="21">
        <f t="shared" si="6"/>
        <v>0</v>
      </c>
      <c r="N8" s="21">
        <f t="shared" si="6"/>
        <v>5</v>
      </c>
      <c r="O8" s="21">
        <f t="shared" si="6"/>
        <v>55.000000000000007</v>
      </c>
      <c r="P8" s="21">
        <f t="shared" si="6"/>
        <v>15</v>
      </c>
      <c r="Q8" s="17">
        <f t="shared" si="7"/>
        <v>20</v>
      </c>
      <c r="R8" s="21">
        <f t="shared" si="8"/>
        <v>10</v>
      </c>
      <c r="S8" s="21">
        <f t="shared" si="8"/>
        <v>15</v>
      </c>
      <c r="T8" s="21">
        <f t="shared" si="8"/>
        <v>10</v>
      </c>
      <c r="U8" s="21">
        <f t="shared" si="8"/>
        <v>0</v>
      </c>
      <c r="V8" s="21">
        <f t="shared" si="8"/>
        <v>0</v>
      </c>
      <c r="W8" s="21">
        <f t="shared" si="8"/>
        <v>5</v>
      </c>
      <c r="X8" s="21">
        <f t="shared" si="8"/>
        <v>5</v>
      </c>
      <c r="Y8" s="21">
        <f t="shared" si="8"/>
        <v>50</v>
      </c>
      <c r="Z8" s="21">
        <f t="shared" si="8"/>
        <v>15</v>
      </c>
      <c r="AA8" s="17">
        <f t="shared" si="9"/>
        <v>20</v>
      </c>
      <c r="AB8" s="21">
        <f t="shared" si="10"/>
        <v>35</v>
      </c>
      <c r="AC8" s="21">
        <f t="shared" si="10"/>
        <v>5</v>
      </c>
      <c r="AD8" s="21">
        <f t="shared" si="10"/>
        <v>40</v>
      </c>
      <c r="AE8" s="21">
        <f t="shared" si="10"/>
        <v>30</v>
      </c>
      <c r="AF8" s="21">
        <f t="shared" si="10"/>
        <v>35</v>
      </c>
      <c r="AG8" s="21">
        <f t="shared" si="10"/>
        <v>15</v>
      </c>
      <c r="AH8" s="21">
        <f t="shared" si="10"/>
        <v>10</v>
      </c>
      <c r="AI8" s="21">
        <f t="shared" si="10"/>
        <v>15</v>
      </c>
      <c r="AJ8" s="21">
        <f t="shared" si="10"/>
        <v>15</v>
      </c>
      <c r="AK8" s="17">
        <f t="shared" si="11"/>
        <v>20</v>
      </c>
      <c r="AL8" s="21">
        <f t="shared" si="12"/>
        <v>50</v>
      </c>
      <c r="AM8" s="21">
        <f t="shared" si="12"/>
        <v>15</v>
      </c>
      <c r="AN8" s="21">
        <f t="shared" si="12"/>
        <v>20</v>
      </c>
      <c r="AO8" s="21">
        <f t="shared" si="12"/>
        <v>0</v>
      </c>
      <c r="AP8" s="21">
        <f t="shared" si="12"/>
        <v>5</v>
      </c>
      <c r="AQ8" s="21">
        <f t="shared" si="12"/>
        <v>15</v>
      </c>
      <c r="AR8" s="21">
        <f t="shared" si="12"/>
        <v>5</v>
      </c>
      <c r="AS8" s="21">
        <f t="shared" si="12"/>
        <v>15</v>
      </c>
      <c r="AT8" s="21">
        <f t="shared" si="12"/>
        <v>30</v>
      </c>
      <c r="AU8" s="21">
        <f t="shared" si="12"/>
        <v>5</v>
      </c>
      <c r="AV8" s="21">
        <f t="shared" si="12"/>
        <v>35</v>
      </c>
      <c r="AW8" s="21">
        <f t="shared" si="12"/>
        <v>5</v>
      </c>
    </row>
    <row r="9" spans="1:49" ht="15" customHeight="1" outlineLevel="1" x14ac:dyDescent="0.15">
      <c r="A9" s="3"/>
      <c r="B9" s="26" t="s">
        <v>334</v>
      </c>
      <c r="C9" s="17">
        <f t="shared" si="5"/>
        <v>20</v>
      </c>
      <c r="D9" s="21">
        <f t="shared" si="6"/>
        <v>5</v>
      </c>
      <c r="E9" s="21">
        <f t="shared" si="6"/>
        <v>10</v>
      </c>
      <c r="F9" s="21">
        <f t="shared" si="6"/>
        <v>0</v>
      </c>
      <c r="G9" s="21">
        <f t="shared" si="6"/>
        <v>5</v>
      </c>
      <c r="H9" s="21">
        <f t="shared" si="6"/>
        <v>0</v>
      </c>
      <c r="I9" s="21">
        <f t="shared" si="6"/>
        <v>30</v>
      </c>
      <c r="J9" s="21">
        <f t="shared" si="6"/>
        <v>15</v>
      </c>
      <c r="K9" s="21">
        <f t="shared" si="6"/>
        <v>35</v>
      </c>
      <c r="L9" s="21">
        <f t="shared" si="6"/>
        <v>0</v>
      </c>
      <c r="M9" s="21">
        <f t="shared" si="6"/>
        <v>0</v>
      </c>
      <c r="N9" s="21">
        <f t="shared" si="6"/>
        <v>10</v>
      </c>
      <c r="O9" s="21">
        <f t="shared" si="6"/>
        <v>40</v>
      </c>
      <c r="P9" s="21">
        <f t="shared" si="6"/>
        <v>5</v>
      </c>
      <c r="Q9" s="17">
        <f t="shared" si="7"/>
        <v>20</v>
      </c>
      <c r="R9" s="21">
        <f t="shared" si="8"/>
        <v>25</v>
      </c>
      <c r="S9" s="21">
        <f t="shared" si="8"/>
        <v>20</v>
      </c>
      <c r="T9" s="21">
        <f t="shared" si="8"/>
        <v>5</v>
      </c>
      <c r="U9" s="21">
        <f t="shared" si="8"/>
        <v>0</v>
      </c>
      <c r="V9" s="21">
        <f t="shared" si="8"/>
        <v>10</v>
      </c>
      <c r="W9" s="21">
        <f t="shared" si="8"/>
        <v>15</v>
      </c>
      <c r="X9" s="21">
        <f t="shared" si="8"/>
        <v>10</v>
      </c>
      <c r="Y9" s="21">
        <f t="shared" si="8"/>
        <v>55.000000000000007</v>
      </c>
      <c r="Z9" s="21">
        <f t="shared" si="8"/>
        <v>5</v>
      </c>
      <c r="AA9" s="17">
        <f t="shared" si="9"/>
        <v>20</v>
      </c>
      <c r="AB9" s="21">
        <f t="shared" si="10"/>
        <v>40</v>
      </c>
      <c r="AC9" s="21">
        <f t="shared" si="10"/>
        <v>30</v>
      </c>
      <c r="AD9" s="21">
        <f t="shared" si="10"/>
        <v>50</v>
      </c>
      <c r="AE9" s="21">
        <f t="shared" si="10"/>
        <v>20</v>
      </c>
      <c r="AF9" s="21">
        <f t="shared" si="10"/>
        <v>55.000000000000007</v>
      </c>
      <c r="AG9" s="21">
        <f t="shared" si="10"/>
        <v>15</v>
      </c>
      <c r="AH9" s="21">
        <f t="shared" si="10"/>
        <v>15</v>
      </c>
      <c r="AI9" s="21">
        <f t="shared" si="10"/>
        <v>15</v>
      </c>
      <c r="AJ9" s="21">
        <f t="shared" si="10"/>
        <v>10</v>
      </c>
      <c r="AK9" s="17">
        <f t="shared" si="11"/>
        <v>20</v>
      </c>
      <c r="AL9" s="21">
        <f t="shared" si="12"/>
        <v>20</v>
      </c>
      <c r="AM9" s="21">
        <f t="shared" si="12"/>
        <v>10</v>
      </c>
      <c r="AN9" s="21">
        <f t="shared" si="12"/>
        <v>10</v>
      </c>
      <c r="AO9" s="21">
        <f t="shared" si="12"/>
        <v>10</v>
      </c>
      <c r="AP9" s="21">
        <f t="shared" si="12"/>
        <v>10</v>
      </c>
      <c r="AQ9" s="21">
        <f t="shared" si="12"/>
        <v>30</v>
      </c>
      <c r="AR9" s="21">
        <f t="shared" si="12"/>
        <v>15</v>
      </c>
      <c r="AS9" s="21">
        <f t="shared" si="12"/>
        <v>20</v>
      </c>
      <c r="AT9" s="21">
        <f t="shared" si="12"/>
        <v>25</v>
      </c>
      <c r="AU9" s="21">
        <f t="shared" si="12"/>
        <v>10</v>
      </c>
      <c r="AV9" s="21">
        <f t="shared" si="12"/>
        <v>20</v>
      </c>
      <c r="AW9" s="21">
        <f t="shared" si="12"/>
        <v>5</v>
      </c>
    </row>
    <row r="10" spans="1:49" ht="15" customHeight="1" outlineLevel="1" x14ac:dyDescent="0.15">
      <c r="A10" s="3"/>
      <c r="B10" s="26" t="s">
        <v>335</v>
      </c>
      <c r="C10" s="17">
        <f t="shared" si="5"/>
        <v>26</v>
      </c>
      <c r="D10" s="21">
        <f t="shared" si="6"/>
        <v>3.8461538461538463</v>
      </c>
      <c r="E10" s="21">
        <f t="shared" si="6"/>
        <v>7.6923076923076925</v>
      </c>
      <c r="F10" s="21">
        <f t="shared" si="6"/>
        <v>11.538461538461538</v>
      </c>
      <c r="G10" s="21">
        <f t="shared" si="6"/>
        <v>0</v>
      </c>
      <c r="H10" s="21">
        <f t="shared" si="6"/>
        <v>0</v>
      </c>
      <c r="I10" s="21">
        <f t="shared" si="6"/>
        <v>19.230769230769234</v>
      </c>
      <c r="J10" s="21">
        <f t="shared" si="6"/>
        <v>11.538461538461538</v>
      </c>
      <c r="K10" s="21">
        <f t="shared" si="6"/>
        <v>30.76923076923077</v>
      </c>
      <c r="L10" s="21">
        <f t="shared" si="6"/>
        <v>0</v>
      </c>
      <c r="M10" s="21">
        <f t="shared" si="6"/>
        <v>3.8461538461538463</v>
      </c>
      <c r="N10" s="21">
        <f t="shared" si="6"/>
        <v>7.6923076923076925</v>
      </c>
      <c r="O10" s="21">
        <f t="shared" si="6"/>
        <v>50</v>
      </c>
      <c r="P10" s="21">
        <f t="shared" si="6"/>
        <v>3.8461538461538463</v>
      </c>
      <c r="Q10" s="17">
        <f t="shared" si="7"/>
        <v>26</v>
      </c>
      <c r="R10" s="21">
        <f t="shared" si="8"/>
        <v>3.8461538461538463</v>
      </c>
      <c r="S10" s="21">
        <f t="shared" si="8"/>
        <v>11.538461538461538</v>
      </c>
      <c r="T10" s="21">
        <f t="shared" si="8"/>
        <v>3.8461538461538463</v>
      </c>
      <c r="U10" s="21">
        <f t="shared" si="8"/>
        <v>0</v>
      </c>
      <c r="V10" s="21">
        <f t="shared" si="8"/>
        <v>23.076923076923077</v>
      </c>
      <c r="W10" s="21">
        <f t="shared" si="8"/>
        <v>3.8461538461538463</v>
      </c>
      <c r="X10" s="21">
        <f t="shared" si="8"/>
        <v>19.230769230769234</v>
      </c>
      <c r="Y10" s="21">
        <f t="shared" si="8"/>
        <v>50</v>
      </c>
      <c r="Z10" s="21">
        <f t="shared" si="8"/>
        <v>3.8461538461538463</v>
      </c>
      <c r="AA10" s="17">
        <f t="shared" si="9"/>
        <v>26</v>
      </c>
      <c r="AB10" s="21">
        <f t="shared" si="10"/>
        <v>26.923076923076923</v>
      </c>
      <c r="AC10" s="21">
        <f t="shared" si="10"/>
        <v>7.6923076923076925</v>
      </c>
      <c r="AD10" s="21">
        <f t="shared" si="10"/>
        <v>38.461538461538467</v>
      </c>
      <c r="AE10" s="21">
        <f t="shared" si="10"/>
        <v>7.6923076923076925</v>
      </c>
      <c r="AF10" s="21">
        <f t="shared" si="10"/>
        <v>42.307692307692307</v>
      </c>
      <c r="AG10" s="21">
        <f t="shared" si="10"/>
        <v>15.384615384615385</v>
      </c>
      <c r="AH10" s="21">
        <f t="shared" si="10"/>
        <v>19.230769230769234</v>
      </c>
      <c r="AI10" s="21">
        <f t="shared" si="10"/>
        <v>26.923076923076923</v>
      </c>
      <c r="AJ10" s="21">
        <f t="shared" si="10"/>
        <v>3.8461538461538463</v>
      </c>
      <c r="AK10" s="17">
        <f t="shared" si="11"/>
        <v>26</v>
      </c>
      <c r="AL10" s="21">
        <f t="shared" si="12"/>
        <v>26.923076923076923</v>
      </c>
      <c r="AM10" s="21">
        <f t="shared" si="12"/>
        <v>15.384615384615385</v>
      </c>
      <c r="AN10" s="21">
        <f t="shared" si="12"/>
        <v>0</v>
      </c>
      <c r="AO10" s="21">
        <f t="shared" si="12"/>
        <v>3.8461538461538463</v>
      </c>
      <c r="AP10" s="21">
        <f t="shared" si="12"/>
        <v>3.8461538461538463</v>
      </c>
      <c r="AQ10" s="21">
        <f t="shared" si="12"/>
        <v>15.384615384615385</v>
      </c>
      <c r="AR10" s="21">
        <f t="shared" si="12"/>
        <v>7.6923076923076925</v>
      </c>
      <c r="AS10" s="21">
        <f t="shared" si="12"/>
        <v>30.76923076923077</v>
      </c>
      <c r="AT10" s="21">
        <f t="shared" si="12"/>
        <v>26.923076923076923</v>
      </c>
      <c r="AU10" s="21">
        <f t="shared" si="12"/>
        <v>19.230769230769234</v>
      </c>
      <c r="AV10" s="21">
        <f t="shared" si="12"/>
        <v>15.384615384615385</v>
      </c>
      <c r="AW10" s="21">
        <f t="shared" si="12"/>
        <v>7.6923076923076925</v>
      </c>
    </row>
    <row r="11" spans="1:49" ht="15" customHeight="1" outlineLevel="1" x14ac:dyDescent="0.15">
      <c r="A11" s="3"/>
      <c r="B11" s="26" t="s">
        <v>336</v>
      </c>
      <c r="C11" s="17">
        <f t="shared" si="5"/>
        <v>4</v>
      </c>
      <c r="D11" s="21">
        <f t="shared" si="6"/>
        <v>0</v>
      </c>
      <c r="E11" s="21">
        <f t="shared" si="6"/>
        <v>0</v>
      </c>
      <c r="F11" s="21">
        <f t="shared" si="6"/>
        <v>0</v>
      </c>
      <c r="G11" s="21">
        <f t="shared" si="6"/>
        <v>0</v>
      </c>
      <c r="H11" s="21">
        <f t="shared" si="6"/>
        <v>0</v>
      </c>
      <c r="I11" s="21">
        <f t="shared" si="6"/>
        <v>0</v>
      </c>
      <c r="J11" s="21">
        <f t="shared" si="6"/>
        <v>0</v>
      </c>
      <c r="K11" s="21">
        <f t="shared" si="6"/>
        <v>0</v>
      </c>
      <c r="L11" s="21">
        <f t="shared" si="6"/>
        <v>0</v>
      </c>
      <c r="M11" s="21">
        <f t="shared" si="6"/>
        <v>0</v>
      </c>
      <c r="N11" s="21">
        <f t="shared" si="6"/>
        <v>0</v>
      </c>
      <c r="O11" s="21">
        <f t="shared" si="6"/>
        <v>100</v>
      </c>
      <c r="P11" s="21">
        <f t="shared" si="6"/>
        <v>0</v>
      </c>
      <c r="Q11" s="17">
        <f t="shared" si="7"/>
        <v>4</v>
      </c>
      <c r="R11" s="21">
        <f t="shared" si="8"/>
        <v>0</v>
      </c>
      <c r="S11" s="21">
        <f t="shared" si="8"/>
        <v>0</v>
      </c>
      <c r="T11" s="21">
        <f t="shared" si="8"/>
        <v>0</v>
      </c>
      <c r="U11" s="21">
        <f t="shared" si="8"/>
        <v>0</v>
      </c>
      <c r="V11" s="21">
        <f t="shared" si="8"/>
        <v>25</v>
      </c>
      <c r="W11" s="21">
        <f t="shared" si="8"/>
        <v>0</v>
      </c>
      <c r="X11" s="21">
        <f t="shared" si="8"/>
        <v>0</v>
      </c>
      <c r="Y11" s="21">
        <f t="shared" si="8"/>
        <v>75</v>
      </c>
      <c r="Z11" s="21">
        <f t="shared" si="8"/>
        <v>0</v>
      </c>
      <c r="AA11" s="17">
        <f t="shared" si="9"/>
        <v>4</v>
      </c>
      <c r="AB11" s="21">
        <f t="shared" si="10"/>
        <v>0</v>
      </c>
      <c r="AC11" s="21">
        <f t="shared" si="10"/>
        <v>0</v>
      </c>
      <c r="AD11" s="21">
        <f t="shared" si="10"/>
        <v>25</v>
      </c>
      <c r="AE11" s="21">
        <f t="shared" si="10"/>
        <v>0</v>
      </c>
      <c r="AF11" s="21">
        <f t="shared" si="10"/>
        <v>25</v>
      </c>
      <c r="AG11" s="21">
        <f t="shared" si="10"/>
        <v>0</v>
      </c>
      <c r="AH11" s="21">
        <f t="shared" si="10"/>
        <v>25</v>
      </c>
      <c r="AI11" s="21">
        <f t="shared" si="10"/>
        <v>50</v>
      </c>
      <c r="AJ11" s="21">
        <f t="shared" si="10"/>
        <v>0</v>
      </c>
      <c r="AK11" s="17">
        <f t="shared" si="11"/>
        <v>4</v>
      </c>
      <c r="AL11" s="21">
        <f t="shared" si="12"/>
        <v>0</v>
      </c>
      <c r="AM11" s="21">
        <f t="shared" si="12"/>
        <v>0</v>
      </c>
      <c r="AN11" s="21">
        <f t="shared" si="12"/>
        <v>0</v>
      </c>
      <c r="AO11" s="21">
        <f t="shared" si="12"/>
        <v>0</v>
      </c>
      <c r="AP11" s="21">
        <f t="shared" si="12"/>
        <v>0</v>
      </c>
      <c r="AQ11" s="21">
        <f t="shared" si="12"/>
        <v>0</v>
      </c>
      <c r="AR11" s="21">
        <f t="shared" si="12"/>
        <v>0</v>
      </c>
      <c r="AS11" s="21">
        <f t="shared" si="12"/>
        <v>0</v>
      </c>
      <c r="AT11" s="21">
        <f t="shared" si="12"/>
        <v>0</v>
      </c>
      <c r="AU11" s="21">
        <f t="shared" si="12"/>
        <v>25</v>
      </c>
      <c r="AV11" s="21">
        <f t="shared" si="12"/>
        <v>75</v>
      </c>
      <c r="AW11" s="21">
        <f t="shared" si="12"/>
        <v>0</v>
      </c>
    </row>
    <row r="12" spans="1:49" ht="15" customHeight="1" outlineLevel="1" x14ac:dyDescent="0.15">
      <c r="A12" s="4"/>
      <c r="B12" s="27" t="s">
        <v>2</v>
      </c>
      <c r="C12" s="18">
        <f t="shared" si="5"/>
        <v>8</v>
      </c>
      <c r="D12" s="19">
        <f t="shared" si="6"/>
        <v>0</v>
      </c>
      <c r="E12" s="19">
        <f t="shared" si="6"/>
        <v>0</v>
      </c>
      <c r="F12" s="19">
        <f t="shared" si="6"/>
        <v>0</v>
      </c>
      <c r="G12" s="19">
        <f t="shared" si="6"/>
        <v>0</v>
      </c>
      <c r="H12" s="19">
        <f t="shared" si="6"/>
        <v>0</v>
      </c>
      <c r="I12" s="19">
        <f t="shared" si="6"/>
        <v>12.5</v>
      </c>
      <c r="J12" s="19">
        <f t="shared" si="6"/>
        <v>0</v>
      </c>
      <c r="K12" s="19">
        <f t="shared" si="6"/>
        <v>0</v>
      </c>
      <c r="L12" s="19">
        <f t="shared" si="6"/>
        <v>0</v>
      </c>
      <c r="M12" s="19">
        <f t="shared" si="6"/>
        <v>0</v>
      </c>
      <c r="N12" s="19">
        <f t="shared" si="6"/>
        <v>0</v>
      </c>
      <c r="O12" s="19">
        <f t="shared" si="6"/>
        <v>62.5</v>
      </c>
      <c r="P12" s="19">
        <f t="shared" si="6"/>
        <v>25</v>
      </c>
      <c r="Q12" s="18">
        <f t="shared" si="7"/>
        <v>8</v>
      </c>
      <c r="R12" s="19">
        <f t="shared" si="8"/>
        <v>0</v>
      </c>
      <c r="S12" s="19">
        <f t="shared" si="8"/>
        <v>0</v>
      </c>
      <c r="T12" s="19">
        <f t="shared" si="8"/>
        <v>0</v>
      </c>
      <c r="U12" s="19">
        <f t="shared" si="8"/>
        <v>0</v>
      </c>
      <c r="V12" s="19">
        <f t="shared" si="8"/>
        <v>0</v>
      </c>
      <c r="W12" s="19">
        <f t="shared" si="8"/>
        <v>0</v>
      </c>
      <c r="X12" s="19">
        <f t="shared" si="8"/>
        <v>0</v>
      </c>
      <c r="Y12" s="19">
        <f t="shared" si="8"/>
        <v>75</v>
      </c>
      <c r="Z12" s="19">
        <f t="shared" si="8"/>
        <v>25</v>
      </c>
      <c r="AA12" s="18">
        <f t="shared" si="9"/>
        <v>8</v>
      </c>
      <c r="AB12" s="19">
        <f t="shared" si="10"/>
        <v>0</v>
      </c>
      <c r="AC12" s="19">
        <f t="shared" si="10"/>
        <v>0</v>
      </c>
      <c r="AD12" s="19">
        <f t="shared" si="10"/>
        <v>12.5</v>
      </c>
      <c r="AE12" s="19">
        <f t="shared" si="10"/>
        <v>0</v>
      </c>
      <c r="AF12" s="19">
        <f t="shared" si="10"/>
        <v>12.5</v>
      </c>
      <c r="AG12" s="19">
        <f t="shared" si="10"/>
        <v>0</v>
      </c>
      <c r="AH12" s="19">
        <f t="shared" si="10"/>
        <v>0</v>
      </c>
      <c r="AI12" s="19">
        <f t="shared" si="10"/>
        <v>50</v>
      </c>
      <c r="AJ12" s="19">
        <f t="shared" si="10"/>
        <v>25</v>
      </c>
      <c r="AK12" s="18">
        <f t="shared" si="11"/>
        <v>8</v>
      </c>
      <c r="AL12" s="19">
        <f t="shared" si="12"/>
        <v>12.5</v>
      </c>
      <c r="AM12" s="19">
        <f t="shared" si="12"/>
        <v>0</v>
      </c>
      <c r="AN12" s="19">
        <f t="shared" si="12"/>
        <v>0</v>
      </c>
      <c r="AO12" s="19">
        <f t="shared" si="12"/>
        <v>0</v>
      </c>
      <c r="AP12" s="19">
        <f t="shared" si="12"/>
        <v>0</v>
      </c>
      <c r="AQ12" s="19">
        <f t="shared" si="12"/>
        <v>0</v>
      </c>
      <c r="AR12" s="19">
        <f t="shared" si="12"/>
        <v>0</v>
      </c>
      <c r="AS12" s="19">
        <f t="shared" si="12"/>
        <v>0</v>
      </c>
      <c r="AT12" s="19">
        <f t="shared" si="12"/>
        <v>0</v>
      </c>
      <c r="AU12" s="19">
        <f t="shared" si="12"/>
        <v>0</v>
      </c>
      <c r="AV12" s="19">
        <f t="shared" si="12"/>
        <v>75</v>
      </c>
      <c r="AW12" s="19">
        <f t="shared" si="12"/>
        <v>12.5</v>
      </c>
    </row>
    <row r="13" spans="1:49" ht="15" customHeight="1" x14ac:dyDescent="0.15">
      <c r="A13" s="3" t="s">
        <v>469</v>
      </c>
      <c r="B13" s="26" t="s">
        <v>369</v>
      </c>
      <c r="C13" s="17">
        <f t="shared" si="5"/>
        <v>64</v>
      </c>
      <c r="D13" s="21">
        <f t="shared" si="6"/>
        <v>4.6875</v>
      </c>
      <c r="E13" s="21">
        <f t="shared" si="6"/>
        <v>10.9375</v>
      </c>
      <c r="F13" s="21">
        <f t="shared" si="6"/>
        <v>6.25</v>
      </c>
      <c r="G13" s="21">
        <f t="shared" si="6"/>
        <v>1.5625</v>
      </c>
      <c r="H13" s="21">
        <f t="shared" si="6"/>
        <v>0</v>
      </c>
      <c r="I13" s="21">
        <f t="shared" si="6"/>
        <v>25</v>
      </c>
      <c r="J13" s="21">
        <f t="shared" si="6"/>
        <v>17.1875</v>
      </c>
      <c r="K13" s="21">
        <f t="shared" si="6"/>
        <v>35.9375</v>
      </c>
      <c r="L13" s="21">
        <f t="shared" si="6"/>
        <v>1.5625</v>
      </c>
      <c r="M13" s="21">
        <f t="shared" si="6"/>
        <v>3.125</v>
      </c>
      <c r="N13" s="21">
        <f t="shared" si="6"/>
        <v>9.375</v>
      </c>
      <c r="O13" s="21">
        <f t="shared" si="6"/>
        <v>45.3125</v>
      </c>
      <c r="P13" s="21">
        <f t="shared" si="6"/>
        <v>4.6875</v>
      </c>
      <c r="Q13" s="17">
        <f t="shared" si="7"/>
        <v>64</v>
      </c>
      <c r="R13" s="21">
        <f t="shared" si="8"/>
        <v>18.75</v>
      </c>
      <c r="S13" s="21">
        <f t="shared" si="8"/>
        <v>18.75</v>
      </c>
      <c r="T13" s="21">
        <f t="shared" si="8"/>
        <v>4.6875</v>
      </c>
      <c r="U13" s="21">
        <f t="shared" si="8"/>
        <v>0</v>
      </c>
      <c r="V13" s="21">
        <f t="shared" si="8"/>
        <v>14.0625</v>
      </c>
      <c r="W13" s="21">
        <f t="shared" si="8"/>
        <v>6.25</v>
      </c>
      <c r="X13" s="21">
        <f t="shared" si="8"/>
        <v>12.5</v>
      </c>
      <c r="Y13" s="21">
        <f t="shared" si="8"/>
        <v>53.125</v>
      </c>
      <c r="Z13" s="21">
        <f t="shared" si="8"/>
        <v>4.6875</v>
      </c>
      <c r="AA13" s="17">
        <f t="shared" si="9"/>
        <v>64</v>
      </c>
      <c r="AB13" s="21">
        <f t="shared" si="10"/>
        <v>32.8125</v>
      </c>
      <c r="AC13" s="21">
        <f t="shared" si="10"/>
        <v>17.1875</v>
      </c>
      <c r="AD13" s="21">
        <f t="shared" si="10"/>
        <v>46.875</v>
      </c>
      <c r="AE13" s="21">
        <f t="shared" si="10"/>
        <v>18.75</v>
      </c>
      <c r="AF13" s="21">
        <f t="shared" si="10"/>
        <v>45.3125</v>
      </c>
      <c r="AG13" s="21">
        <f t="shared" si="10"/>
        <v>18.75</v>
      </c>
      <c r="AH13" s="21">
        <f t="shared" si="10"/>
        <v>18.75</v>
      </c>
      <c r="AI13" s="21">
        <f t="shared" si="10"/>
        <v>20.3125</v>
      </c>
      <c r="AJ13" s="21">
        <f t="shared" si="10"/>
        <v>6.25</v>
      </c>
      <c r="AK13" s="17">
        <f t="shared" si="11"/>
        <v>64</v>
      </c>
      <c r="AL13" s="21">
        <f t="shared" si="12"/>
        <v>29.6875</v>
      </c>
      <c r="AM13" s="21">
        <f t="shared" si="12"/>
        <v>10.9375</v>
      </c>
      <c r="AN13" s="21">
        <f t="shared" si="12"/>
        <v>12.5</v>
      </c>
      <c r="AO13" s="21">
        <f t="shared" si="12"/>
        <v>1.5625</v>
      </c>
      <c r="AP13" s="21">
        <f t="shared" si="12"/>
        <v>9.375</v>
      </c>
      <c r="AQ13" s="21">
        <f t="shared" si="12"/>
        <v>15.625</v>
      </c>
      <c r="AR13" s="21">
        <f t="shared" si="12"/>
        <v>9.375</v>
      </c>
      <c r="AS13" s="21">
        <f t="shared" si="12"/>
        <v>25</v>
      </c>
      <c r="AT13" s="21">
        <f t="shared" si="12"/>
        <v>25</v>
      </c>
      <c r="AU13" s="21">
        <f t="shared" si="12"/>
        <v>14.0625</v>
      </c>
      <c r="AV13" s="21">
        <f t="shared" si="12"/>
        <v>25</v>
      </c>
      <c r="AW13" s="21">
        <f t="shared" si="12"/>
        <v>3.125</v>
      </c>
    </row>
    <row r="14" spans="1:49" ht="15" customHeight="1" x14ac:dyDescent="0.15">
      <c r="A14" s="3" t="s">
        <v>470</v>
      </c>
      <c r="B14" s="26" t="s">
        <v>370</v>
      </c>
      <c r="C14" s="17">
        <f t="shared" si="5"/>
        <v>15</v>
      </c>
      <c r="D14" s="21">
        <f t="shared" si="6"/>
        <v>0</v>
      </c>
      <c r="E14" s="21">
        <f t="shared" si="6"/>
        <v>6.666666666666667</v>
      </c>
      <c r="F14" s="21">
        <f t="shared" si="6"/>
        <v>6.666666666666667</v>
      </c>
      <c r="G14" s="21">
        <f t="shared" si="6"/>
        <v>6.666666666666667</v>
      </c>
      <c r="H14" s="21">
        <f t="shared" si="6"/>
        <v>0</v>
      </c>
      <c r="I14" s="21">
        <f t="shared" si="6"/>
        <v>33.333333333333329</v>
      </c>
      <c r="J14" s="21">
        <f t="shared" si="6"/>
        <v>6.666666666666667</v>
      </c>
      <c r="K14" s="21">
        <f t="shared" si="6"/>
        <v>33.333333333333329</v>
      </c>
      <c r="L14" s="21">
        <f t="shared" si="6"/>
        <v>0</v>
      </c>
      <c r="M14" s="21">
        <f t="shared" si="6"/>
        <v>0</v>
      </c>
      <c r="N14" s="21">
        <f t="shared" si="6"/>
        <v>0</v>
      </c>
      <c r="O14" s="21">
        <f t="shared" si="6"/>
        <v>60</v>
      </c>
      <c r="P14" s="21">
        <f t="shared" si="6"/>
        <v>0</v>
      </c>
      <c r="Q14" s="17">
        <f t="shared" si="7"/>
        <v>15</v>
      </c>
      <c r="R14" s="21">
        <f t="shared" si="8"/>
        <v>0</v>
      </c>
      <c r="S14" s="21">
        <f t="shared" si="8"/>
        <v>13.333333333333334</v>
      </c>
      <c r="T14" s="21">
        <f t="shared" si="8"/>
        <v>6.666666666666667</v>
      </c>
      <c r="U14" s="21">
        <f t="shared" si="8"/>
        <v>0</v>
      </c>
      <c r="V14" s="21">
        <f t="shared" si="8"/>
        <v>6.666666666666667</v>
      </c>
      <c r="W14" s="21">
        <f t="shared" si="8"/>
        <v>6.666666666666667</v>
      </c>
      <c r="X14" s="21">
        <f t="shared" si="8"/>
        <v>13.333333333333334</v>
      </c>
      <c r="Y14" s="21">
        <f t="shared" si="8"/>
        <v>66.666666666666657</v>
      </c>
      <c r="Z14" s="21">
        <f t="shared" si="8"/>
        <v>0</v>
      </c>
      <c r="AA14" s="17">
        <f t="shared" si="9"/>
        <v>15</v>
      </c>
      <c r="AB14" s="21">
        <f t="shared" si="10"/>
        <v>20</v>
      </c>
      <c r="AC14" s="21">
        <f t="shared" si="10"/>
        <v>13.333333333333334</v>
      </c>
      <c r="AD14" s="21">
        <f t="shared" si="10"/>
        <v>40</v>
      </c>
      <c r="AE14" s="21">
        <f t="shared" si="10"/>
        <v>20</v>
      </c>
      <c r="AF14" s="21">
        <f t="shared" si="10"/>
        <v>33.333333333333329</v>
      </c>
      <c r="AG14" s="21">
        <f t="shared" si="10"/>
        <v>6.666666666666667</v>
      </c>
      <c r="AH14" s="21">
        <f t="shared" si="10"/>
        <v>13.333333333333334</v>
      </c>
      <c r="AI14" s="21">
        <f t="shared" si="10"/>
        <v>20</v>
      </c>
      <c r="AJ14" s="21">
        <f t="shared" si="10"/>
        <v>6.666666666666667</v>
      </c>
      <c r="AK14" s="17">
        <f t="shared" si="11"/>
        <v>15</v>
      </c>
      <c r="AL14" s="21">
        <f t="shared" si="12"/>
        <v>26.666666666666668</v>
      </c>
      <c r="AM14" s="21">
        <f t="shared" si="12"/>
        <v>6.666666666666667</v>
      </c>
      <c r="AN14" s="21">
        <f t="shared" si="12"/>
        <v>0</v>
      </c>
      <c r="AO14" s="21">
        <f t="shared" si="12"/>
        <v>13.333333333333334</v>
      </c>
      <c r="AP14" s="21">
        <f t="shared" si="12"/>
        <v>13.333333333333334</v>
      </c>
      <c r="AQ14" s="21">
        <f t="shared" si="12"/>
        <v>26.666666666666668</v>
      </c>
      <c r="AR14" s="21">
        <f t="shared" si="12"/>
        <v>13.333333333333334</v>
      </c>
      <c r="AS14" s="21">
        <f t="shared" si="12"/>
        <v>13.333333333333334</v>
      </c>
      <c r="AT14" s="21">
        <f t="shared" si="12"/>
        <v>26.666666666666668</v>
      </c>
      <c r="AU14" s="21">
        <f t="shared" si="12"/>
        <v>13.333333333333334</v>
      </c>
      <c r="AV14" s="21">
        <f t="shared" si="12"/>
        <v>20</v>
      </c>
      <c r="AW14" s="21">
        <f t="shared" si="12"/>
        <v>6.666666666666667</v>
      </c>
    </row>
    <row r="15" spans="1:49" ht="15" customHeight="1" x14ac:dyDescent="0.15">
      <c r="A15" s="3" t="s">
        <v>471</v>
      </c>
      <c r="B15" s="26" t="s">
        <v>371</v>
      </c>
      <c r="C15" s="17">
        <f t="shared" si="5"/>
        <v>17</v>
      </c>
      <c r="D15" s="21">
        <f t="shared" si="6"/>
        <v>5.8823529411764701</v>
      </c>
      <c r="E15" s="21">
        <f t="shared" si="6"/>
        <v>5.8823529411764701</v>
      </c>
      <c r="F15" s="21">
        <f t="shared" si="6"/>
        <v>0</v>
      </c>
      <c r="G15" s="21">
        <f t="shared" si="6"/>
        <v>0</v>
      </c>
      <c r="H15" s="21">
        <f t="shared" si="6"/>
        <v>0</v>
      </c>
      <c r="I15" s="21">
        <f t="shared" si="6"/>
        <v>17.647058823529413</v>
      </c>
      <c r="J15" s="21">
        <f t="shared" si="6"/>
        <v>0</v>
      </c>
      <c r="K15" s="21">
        <f t="shared" si="6"/>
        <v>23.52941176470588</v>
      </c>
      <c r="L15" s="21">
        <f t="shared" si="6"/>
        <v>0</v>
      </c>
      <c r="M15" s="21">
        <f t="shared" si="6"/>
        <v>0</v>
      </c>
      <c r="N15" s="21">
        <f t="shared" si="6"/>
        <v>5.8823529411764701</v>
      </c>
      <c r="O15" s="21">
        <f t="shared" si="6"/>
        <v>52.941176470588239</v>
      </c>
      <c r="P15" s="21">
        <f t="shared" si="6"/>
        <v>17.647058823529413</v>
      </c>
      <c r="Q15" s="17">
        <f t="shared" si="7"/>
        <v>17</v>
      </c>
      <c r="R15" s="21">
        <f t="shared" si="8"/>
        <v>11.76470588235294</v>
      </c>
      <c r="S15" s="21">
        <f t="shared" si="8"/>
        <v>11.76470588235294</v>
      </c>
      <c r="T15" s="21">
        <f t="shared" si="8"/>
        <v>17.647058823529413</v>
      </c>
      <c r="U15" s="21">
        <f t="shared" si="8"/>
        <v>5.8823529411764701</v>
      </c>
      <c r="V15" s="21">
        <f t="shared" si="8"/>
        <v>17.647058823529413</v>
      </c>
      <c r="W15" s="21">
        <f t="shared" si="8"/>
        <v>5.8823529411764701</v>
      </c>
      <c r="X15" s="21">
        <f t="shared" si="8"/>
        <v>0</v>
      </c>
      <c r="Y15" s="21">
        <f t="shared" si="8"/>
        <v>52.941176470588239</v>
      </c>
      <c r="Z15" s="21">
        <f t="shared" si="8"/>
        <v>17.647058823529413</v>
      </c>
      <c r="AA15" s="17">
        <f t="shared" si="9"/>
        <v>17</v>
      </c>
      <c r="AB15" s="21">
        <f t="shared" si="10"/>
        <v>23.52941176470588</v>
      </c>
      <c r="AC15" s="21">
        <f t="shared" si="10"/>
        <v>5.8823529411764701</v>
      </c>
      <c r="AD15" s="21">
        <f t="shared" si="10"/>
        <v>23.52941176470588</v>
      </c>
      <c r="AE15" s="21">
        <f t="shared" si="10"/>
        <v>11.76470588235294</v>
      </c>
      <c r="AF15" s="21">
        <f t="shared" si="10"/>
        <v>17.647058823529413</v>
      </c>
      <c r="AG15" s="21">
        <f t="shared" si="10"/>
        <v>11.76470588235294</v>
      </c>
      <c r="AH15" s="21">
        <f t="shared" si="10"/>
        <v>5.8823529411764701</v>
      </c>
      <c r="AI15" s="21">
        <f t="shared" si="10"/>
        <v>23.52941176470588</v>
      </c>
      <c r="AJ15" s="21">
        <f t="shared" si="10"/>
        <v>17.647058823529413</v>
      </c>
      <c r="AK15" s="17">
        <f t="shared" si="11"/>
        <v>17</v>
      </c>
      <c r="AL15" s="21">
        <f t="shared" si="12"/>
        <v>11.76470588235294</v>
      </c>
      <c r="AM15" s="21">
        <f t="shared" si="12"/>
        <v>11.76470588235294</v>
      </c>
      <c r="AN15" s="21">
        <f t="shared" si="12"/>
        <v>11.76470588235294</v>
      </c>
      <c r="AO15" s="21">
        <f t="shared" si="12"/>
        <v>0</v>
      </c>
      <c r="AP15" s="21">
        <f t="shared" si="12"/>
        <v>11.76470588235294</v>
      </c>
      <c r="AQ15" s="21">
        <f t="shared" si="12"/>
        <v>11.76470588235294</v>
      </c>
      <c r="AR15" s="21">
        <f t="shared" si="12"/>
        <v>0</v>
      </c>
      <c r="AS15" s="21">
        <f t="shared" si="12"/>
        <v>5.8823529411764701</v>
      </c>
      <c r="AT15" s="21">
        <f t="shared" si="12"/>
        <v>17.647058823529413</v>
      </c>
      <c r="AU15" s="21">
        <f t="shared" si="12"/>
        <v>0</v>
      </c>
      <c r="AV15" s="21">
        <f t="shared" si="12"/>
        <v>41.17647058823529</v>
      </c>
      <c r="AW15" s="21">
        <f t="shared" si="12"/>
        <v>11.76470588235294</v>
      </c>
    </row>
    <row r="16" spans="1:49" ht="15" customHeight="1" x14ac:dyDescent="0.15">
      <c r="A16" s="3"/>
      <c r="B16" s="26" t="s">
        <v>372</v>
      </c>
      <c r="C16" s="17">
        <f t="shared" si="5"/>
        <v>7</v>
      </c>
      <c r="D16" s="21">
        <f t="shared" si="6"/>
        <v>0</v>
      </c>
      <c r="E16" s="21">
        <f t="shared" si="6"/>
        <v>0</v>
      </c>
      <c r="F16" s="21">
        <f t="shared" si="6"/>
        <v>0</v>
      </c>
      <c r="G16" s="21">
        <f t="shared" si="6"/>
        <v>0</v>
      </c>
      <c r="H16" s="21">
        <f t="shared" si="6"/>
        <v>0</v>
      </c>
      <c r="I16" s="21">
        <f t="shared" si="6"/>
        <v>14.285714285714285</v>
      </c>
      <c r="J16" s="21">
        <f t="shared" si="6"/>
        <v>14.285714285714285</v>
      </c>
      <c r="K16" s="21">
        <f t="shared" si="6"/>
        <v>0</v>
      </c>
      <c r="L16" s="21">
        <f t="shared" si="6"/>
        <v>0</v>
      </c>
      <c r="M16" s="21">
        <f t="shared" si="6"/>
        <v>0</v>
      </c>
      <c r="N16" s="21">
        <f t="shared" si="6"/>
        <v>0</v>
      </c>
      <c r="O16" s="21">
        <f t="shared" si="6"/>
        <v>57.142857142857139</v>
      </c>
      <c r="P16" s="21">
        <f t="shared" si="6"/>
        <v>28.571428571428569</v>
      </c>
      <c r="Q16" s="17">
        <f t="shared" si="7"/>
        <v>7</v>
      </c>
      <c r="R16" s="21">
        <f t="shared" si="8"/>
        <v>0</v>
      </c>
      <c r="S16" s="21">
        <f t="shared" si="8"/>
        <v>0</v>
      </c>
      <c r="T16" s="21">
        <f t="shared" si="8"/>
        <v>0</v>
      </c>
      <c r="U16" s="21">
        <f t="shared" si="8"/>
        <v>0</v>
      </c>
      <c r="V16" s="21">
        <f t="shared" si="8"/>
        <v>0</v>
      </c>
      <c r="W16" s="21">
        <f t="shared" si="8"/>
        <v>0</v>
      </c>
      <c r="X16" s="21">
        <f t="shared" si="8"/>
        <v>0</v>
      </c>
      <c r="Y16" s="21">
        <f t="shared" si="8"/>
        <v>57.142857142857139</v>
      </c>
      <c r="Z16" s="21">
        <f t="shared" si="8"/>
        <v>42.857142857142854</v>
      </c>
      <c r="AA16" s="17">
        <f t="shared" si="9"/>
        <v>7</v>
      </c>
      <c r="AB16" s="21">
        <f t="shared" si="10"/>
        <v>0</v>
      </c>
      <c r="AC16" s="21">
        <f t="shared" si="10"/>
        <v>0</v>
      </c>
      <c r="AD16" s="21">
        <f t="shared" si="10"/>
        <v>14.285714285714285</v>
      </c>
      <c r="AE16" s="21">
        <f t="shared" si="10"/>
        <v>0</v>
      </c>
      <c r="AF16" s="21">
        <f t="shared" si="10"/>
        <v>14.285714285714285</v>
      </c>
      <c r="AG16" s="21">
        <f t="shared" si="10"/>
        <v>0</v>
      </c>
      <c r="AH16" s="21">
        <f t="shared" si="10"/>
        <v>0</v>
      </c>
      <c r="AI16" s="21">
        <f t="shared" si="10"/>
        <v>57.142857142857139</v>
      </c>
      <c r="AJ16" s="21">
        <f t="shared" si="10"/>
        <v>14.285714285714285</v>
      </c>
      <c r="AK16" s="17">
        <f t="shared" si="11"/>
        <v>7</v>
      </c>
      <c r="AL16" s="21">
        <f t="shared" si="12"/>
        <v>14.285714285714285</v>
      </c>
      <c r="AM16" s="21">
        <f t="shared" si="12"/>
        <v>0</v>
      </c>
      <c r="AN16" s="21">
        <f t="shared" si="12"/>
        <v>0</v>
      </c>
      <c r="AO16" s="21">
        <f t="shared" si="12"/>
        <v>0</v>
      </c>
      <c r="AP16" s="21">
        <f t="shared" si="12"/>
        <v>14.285714285714285</v>
      </c>
      <c r="AQ16" s="21">
        <f t="shared" si="12"/>
        <v>14.285714285714285</v>
      </c>
      <c r="AR16" s="21">
        <f t="shared" si="12"/>
        <v>14.285714285714285</v>
      </c>
      <c r="AS16" s="21">
        <f t="shared" si="12"/>
        <v>0</v>
      </c>
      <c r="AT16" s="21">
        <f t="shared" si="12"/>
        <v>0</v>
      </c>
      <c r="AU16" s="21">
        <f t="shared" si="12"/>
        <v>0</v>
      </c>
      <c r="AV16" s="21">
        <f t="shared" si="12"/>
        <v>57.142857142857139</v>
      </c>
      <c r="AW16" s="21">
        <f t="shared" si="12"/>
        <v>14.285714285714285</v>
      </c>
    </row>
    <row r="17" spans="1:49" ht="15" customHeight="1" x14ac:dyDescent="0.15">
      <c r="A17" s="4"/>
      <c r="B17" s="27" t="s">
        <v>2</v>
      </c>
      <c r="C17" s="18">
        <f t="shared" si="5"/>
        <v>1</v>
      </c>
      <c r="D17" s="19">
        <f t="shared" si="6"/>
        <v>0</v>
      </c>
      <c r="E17" s="19">
        <f t="shared" si="6"/>
        <v>0</v>
      </c>
      <c r="F17" s="19">
        <f t="shared" si="6"/>
        <v>0</v>
      </c>
      <c r="G17" s="19">
        <f t="shared" si="6"/>
        <v>0</v>
      </c>
      <c r="H17" s="19">
        <f t="shared" si="6"/>
        <v>0</v>
      </c>
      <c r="I17" s="19">
        <f t="shared" si="6"/>
        <v>0</v>
      </c>
      <c r="J17" s="19">
        <f t="shared" si="6"/>
        <v>100</v>
      </c>
      <c r="K17" s="19">
        <f t="shared" si="6"/>
        <v>100</v>
      </c>
      <c r="L17" s="19">
        <f t="shared" si="6"/>
        <v>0</v>
      </c>
      <c r="M17" s="19">
        <f t="shared" si="6"/>
        <v>0</v>
      </c>
      <c r="N17" s="19">
        <f t="shared" si="6"/>
        <v>0</v>
      </c>
      <c r="O17" s="19">
        <f t="shared" si="6"/>
        <v>0</v>
      </c>
      <c r="P17" s="19">
        <f t="shared" si="6"/>
        <v>0</v>
      </c>
      <c r="Q17" s="18">
        <f t="shared" si="7"/>
        <v>1</v>
      </c>
      <c r="R17" s="19">
        <f t="shared" si="8"/>
        <v>0</v>
      </c>
      <c r="S17" s="19">
        <f t="shared" si="8"/>
        <v>100</v>
      </c>
      <c r="T17" s="19">
        <f t="shared" si="8"/>
        <v>0</v>
      </c>
      <c r="U17" s="19">
        <f t="shared" si="8"/>
        <v>0</v>
      </c>
      <c r="V17" s="19">
        <f t="shared" si="8"/>
        <v>0</v>
      </c>
      <c r="W17" s="19">
        <f t="shared" si="8"/>
        <v>0</v>
      </c>
      <c r="X17" s="19">
        <f t="shared" si="8"/>
        <v>0</v>
      </c>
      <c r="Y17" s="19">
        <f t="shared" si="8"/>
        <v>0</v>
      </c>
      <c r="Z17" s="19">
        <f t="shared" si="8"/>
        <v>0</v>
      </c>
      <c r="AA17" s="18">
        <f t="shared" si="9"/>
        <v>1</v>
      </c>
      <c r="AB17" s="19">
        <f t="shared" si="10"/>
        <v>0</v>
      </c>
      <c r="AC17" s="19">
        <f t="shared" si="10"/>
        <v>0</v>
      </c>
      <c r="AD17" s="19">
        <f t="shared" si="10"/>
        <v>100</v>
      </c>
      <c r="AE17" s="19">
        <f t="shared" si="10"/>
        <v>0</v>
      </c>
      <c r="AF17" s="19">
        <f t="shared" si="10"/>
        <v>100</v>
      </c>
      <c r="AG17" s="19">
        <f t="shared" si="10"/>
        <v>100</v>
      </c>
      <c r="AH17" s="19">
        <f t="shared" si="10"/>
        <v>0</v>
      </c>
      <c r="AI17" s="19">
        <f t="shared" si="10"/>
        <v>0</v>
      </c>
      <c r="AJ17" s="19">
        <f t="shared" si="10"/>
        <v>0</v>
      </c>
      <c r="AK17" s="18">
        <f t="shared" si="11"/>
        <v>1</v>
      </c>
      <c r="AL17" s="19">
        <f t="shared" si="12"/>
        <v>0</v>
      </c>
      <c r="AM17" s="19">
        <f t="shared" si="12"/>
        <v>0</v>
      </c>
      <c r="AN17" s="19">
        <f t="shared" si="12"/>
        <v>0</v>
      </c>
      <c r="AO17" s="19">
        <f t="shared" si="12"/>
        <v>100</v>
      </c>
      <c r="AP17" s="19">
        <f t="shared" si="12"/>
        <v>0</v>
      </c>
      <c r="AQ17" s="19">
        <f t="shared" si="12"/>
        <v>0</v>
      </c>
      <c r="AR17" s="19">
        <f t="shared" si="12"/>
        <v>0</v>
      </c>
      <c r="AS17" s="19">
        <f t="shared" si="12"/>
        <v>0</v>
      </c>
      <c r="AT17" s="19">
        <f t="shared" si="12"/>
        <v>0</v>
      </c>
      <c r="AU17" s="19">
        <f t="shared" si="12"/>
        <v>100</v>
      </c>
      <c r="AV17" s="19">
        <f t="shared" si="12"/>
        <v>0</v>
      </c>
      <c r="AW17" s="19">
        <f t="shared" si="12"/>
        <v>0</v>
      </c>
    </row>
    <row r="18" spans="1:49" ht="15" customHeight="1" x14ac:dyDescent="0.15">
      <c r="A18" s="3" t="s">
        <v>472</v>
      </c>
      <c r="B18" s="26" t="s">
        <v>473</v>
      </c>
      <c r="C18" s="17">
        <f t="shared" si="5"/>
        <v>93</v>
      </c>
      <c r="D18" s="21">
        <f t="shared" si="6"/>
        <v>4.3010752688172049</v>
      </c>
      <c r="E18" s="21">
        <f t="shared" si="6"/>
        <v>9.67741935483871</v>
      </c>
      <c r="F18" s="21">
        <f t="shared" si="6"/>
        <v>4.3010752688172049</v>
      </c>
      <c r="G18" s="21">
        <f t="shared" si="6"/>
        <v>2.1505376344086025</v>
      </c>
      <c r="H18" s="21">
        <f t="shared" si="6"/>
        <v>0</v>
      </c>
      <c r="I18" s="21">
        <f t="shared" si="6"/>
        <v>26.881720430107524</v>
      </c>
      <c r="J18" s="21">
        <f t="shared" si="6"/>
        <v>13.978494623655912</v>
      </c>
      <c r="K18" s="21">
        <f t="shared" si="6"/>
        <v>34.408602150537639</v>
      </c>
      <c r="L18" s="21">
        <f t="shared" si="6"/>
        <v>1.0752688172043012</v>
      </c>
      <c r="M18" s="21">
        <f t="shared" si="6"/>
        <v>1.0752688172043012</v>
      </c>
      <c r="N18" s="21">
        <f t="shared" si="6"/>
        <v>6.4516129032258061</v>
      </c>
      <c r="O18" s="21">
        <f t="shared" si="6"/>
        <v>48.387096774193552</v>
      </c>
      <c r="P18" s="21">
        <f t="shared" si="6"/>
        <v>6.4516129032258061</v>
      </c>
      <c r="Q18" s="17">
        <f t="shared" si="7"/>
        <v>93</v>
      </c>
      <c r="R18" s="21">
        <f t="shared" si="8"/>
        <v>13.978494623655912</v>
      </c>
      <c r="S18" s="21">
        <f t="shared" si="8"/>
        <v>17.20430107526882</v>
      </c>
      <c r="T18" s="21">
        <f t="shared" si="8"/>
        <v>6.4516129032258061</v>
      </c>
      <c r="U18" s="21">
        <f t="shared" si="8"/>
        <v>1.0752688172043012</v>
      </c>
      <c r="V18" s="21">
        <f t="shared" si="8"/>
        <v>10.75268817204301</v>
      </c>
      <c r="W18" s="21">
        <f t="shared" si="8"/>
        <v>4.3010752688172049</v>
      </c>
      <c r="X18" s="21">
        <f t="shared" si="8"/>
        <v>9.67741935483871</v>
      </c>
      <c r="Y18" s="21">
        <f t="shared" si="8"/>
        <v>55.913978494623649</v>
      </c>
      <c r="Z18" s="21">
        <f t="shared" si="8"/>
        <v>7.5268817204301079</v>
      </c>
      <c r="AA18" s="17">
        <f t="shared" si="9"/>
        <v>93</v>
      </c>
      <c r="AB18" s="21">
        <f t="shared" si="10"/>
        <v>27.956989247311824</v>
      </c>
      <c r="AC18" s="21">
        <f t="shared" si="10"/>
        <v>11.827956989247312</v>
      </c>
      <c r="AD18" s="21">
        <f t="shared" si="10"/>
        <v>39.784946236559136</v>
      </c>
      <c r="AE18" s="21">
        <f t="shared" si="10"/>
        <v>16.129032258064516</v>
      </c>
      <c r="AF18" s="21">
        <f t="shared" si="10"/>
        <v>38.70967741935484</v>
      </c>
      <c r="AG18" s="21">
        <f t="shared" si="10"/>
        <v>16.129032258064516</v>
      </c>
      <c r="AH18" s="21">
        <f t="shared" si="10"/>
        <v>12.903225806451612</v>
      </c>
      <c r="AI18" s="21">
        <f t="shared" si="10"/>
        <v>21.50537634408602</v>
      </c>
      <c r="AJ18" s="21">
        <f t="shared" si="10"/>
        <v>8.6021505376344098</v>
      </c>
      <c r="AK18" s="17">
        <f t="shared" si="11"/>
        <v>93</v>
      </c>
      <c r="AL18" s="21">
        <f t="shared" si="12"/>
        <v>23.655913978494624</v>
      </c>
      <c r="AM18" s="21">
        <f t="shared" si="12"/>
        <v>9.67741935483871</v>
      </c>
      <c r="AN18" s="21">
        <f t="shared" si="12"/>
        <v>9.67741935483871</v>
      </c>
      <c r="AO18" s="21">
        <f t="shared" si="12"/>
        <v>3.225806451612903</v>
      </c>
      <c r="AP18" s="21">
        <f t="shared" si="12"/>
        <v>11.827956989247312</v>
      </c>
      <c r="AQ18" s="21">
        <f t="shared" si="12"/>
        <v>17.20430107526882</v>
      </c>
      <c r="AR18" s="21">
        <f t="shared" si="12"/>
        <v>8.6021505376344098</v>
      </c>
      <c r="AS18" s="21">
        <f t="shared" si="12"/>
        <v>18.27956989247312</v>
      </c>
      <c r="AT18" s="21">
        <f t="shared" si="12"/>
        <v>21.50537634408602</v>
      </c>
      <c r="AU18" s="21">
        <f t="shared" si="12"/>
        <v>11.827956989247312</v>
      </c>
      <c r="AV18" s="21">
        <f t="shared" si="12"/>
        <v>26.881720430107524</v>
      </c>
      <c r="AW18" s="21">
        <f t="shared" si="12"/>
        <v>6.4516129032258061</v>
      </c>
    </row>
    <row r="19" spans="1:49" ht="15" customHeight="1" x14ac:dyDescent="0.15">
      <c r="A19" s="4"/>
      <c r="B19" s="27" t="s">
        <v>474</v>
      </c>
      <c r="C19" s="18">
        <f t="shared" si="5"/>
        <v>11</v>
      </c>
      <c r="D19" s="19">
        <f t="shared" si="6"/>
        <v>0</v>
      </c>
      <c r="E19" s="19">
        <f t="shared" si="6"/>
        <v>0</v>
      </c>
      <c r="F19" s="19">
        <f t="shared" si="6"/>
        <v>9.0909090909090917</v>
      </c>
      <c r="G19" s="19">
        <f t="shared" si="6"/>
        <v>0</v>
      </c>
      <c r="H19" s="19">
        <f t="shared" si="6"/>
        <v>0</v>
      </c>
      <c r="I19" s="19">
        <f t="shared" si="6"/>
        <v>0</v>
      </c>
      <c r="J19" s="19">
        <f t="shared" si="6"/>
        <v>9.0909090909090917</v>
      </c>
      <c r="K19" s="19">
        <f t="shared" si="6"/>
        <v>9.0909090909090917</v>
      </c>
      <c r="L19" s="19">
        <f t="shared" si="6"/>
        <v>0</v>
      </c>
      <c r="M19" s="19">
        <f t="shared" si="6"/>
        <v>9.0909090909090917</v>
      </c>
      <c r="N19" s="19">
        <f t="shared" si="6"/>
        <v>9.0909090909090917</v>
      </c>
      <c r="O19" s="19">
        <f t="shared" si="6"/>
        <v>54.54545454545454</v>
      </c>
      <c r="P19" s="19">
        <f t="shared" si="6"/>
        <v>18.181818181818183</v>
      </c>
      <c r="Q19" s="18">
        <f t="shared" si="7"/>
        <v>11</v>
      </c>
      <c r="R19" s="19">
        <f t="shared" si="8"/>
        <v>9.0909090909090917</v>
      </c>
      <c r="S19" s="19">
        <f t="shared" si="8"/>
        <v>9.0909090909090917</v>
      </c>
      <c r="T19" s="19">
        <f t="shared" si="8"/>
        <v>9.0909090909090917</v>
      </c>
      <c r="U19" s="19">
        <f t="shared" si="8"/>
        <v>0</v>
      </c>
      <c r="V19" s="19">
        <f t="shared" si="8"/>
        <v>27.27272727272727</v>
      </c>
      <c r="W19" s="19">
        <f t="shared" si="8"/>
        <v>18.181818181818183</v>
      </c>
      <c r="X19" s="19">
        <f t="shared" si="8"/>
        <v>9.0909090909090917</v>
      </c>
      <c r="Y19" s="19">
        <f t="shared" si="8"/>
        <v>45.454545454545453</v>
      </c>
      <c r="Z19" s="19">
        <f t="shared" si="8"/>
        <v>18.181818181818183</v>
      </c>
      <c r="AA19" s="18">
        <f t="shared" si="9"/>
        <v>11</v>
      </c>
      <c r="AB19" s="19">
        <f t="shared" si="10"/>
        <v>18.181818181818183</v>
      </c>
      <c r="AC19" s="19">
        <f t="shared" si="10"/>
        <v>27.27272727272727</v>
      </c>
      <c r="AD19" s="19">
        <f t="shared" si="10"/>
        <v>45.454545454545453</v>
      </c>
      <c r="AE19" s="19">
        <f t="shared" si="10"/>
        <v>18.181818181818183</v>
      </c>
      <c r="AF19" s="19">
        <f t="shared" si="10"/>
        <v>27.27272727272727</v>
      </c>
      <c r="AG19" s="19">
        <f t="shared" si="10"/>
        <v>9.0909090909090917</v>
      </c>
      <c r="AH19" s="19">
        <f t="shared" si="10"/>
        <v>27.27272727272727</v>
      </c>
      <c r="AI19" s="19">
        <f t="shared" si="10"/>
        <v>36.363636363636367</v>
      </c>
      <c r="AJ19" s="19">
        <f t="shared" si="10"/>
        <v>9.0909090909090917</v>
      </c>
      <c r="AK19" s="18">
        <f t="shared" si="11"/>
        <v>11</v>
      </c>
      <c r="AL19" s="19">
        <f t="shared" si="12"/>
        <v>36.363636363636367</v>
      </c>
      <c r="AM19" s="19">
        <f t="shared" si="12"/>
        <v>9.0909090909090917</v>
      </c>
      <c r="AN19" s="19">
        <f t="shared" si="12"/>
        <v>9.0909090909090917</v>
      </c>
      <c r="AO19" s="19">
        <f t="shared" si="12"/>
        <v>9.0909090909090917</v>
      </c>
      <c r="AP19" s="19">
        <f t="shared" si="12"/>
        <v>0</v>
      </c>
      <c r="AQ19" s="19">
        <f t="shared" si="12"/>
        <v>9.0909090909090917</v>
      </c>
      <c r="AR19" s="19">
        <f t="shared" si="12"/>
        <v>9.0909090909090917</v>
      </c>
      <c r="AS19" s="19">
        <f t="shared" si="12"/>
        <v>18.181818181818183</v>
      </c>
      <c r="AT19" s="19">
        <f t="shared" si="12"/>
        <v>27.27272727272727</v>
      </c>
      <c r="AU19" s="19">
        <f t="shared" si="12"/>
        <v>9.0909090909090917</v>
      </c>
      <c r="AV19" s="19">
        <f t="shared" si="12"/>
        <v>45.454545454545453</v>
      </c>
      <c r="AW19" s="19">
        <f t="shared" si="12"/>
        <v>0</v>
      </c>
    </row>
    <row r="23" spans="1:49" ht="15" customHeight="1" x14ac:dyDescent="0.15">
      <c r="A23" s="9" t="s">
        <v>0</v>
      </c>
      <c r="B23" s="10"/>
      <c r="C23" s="22">
        <v>104</v>
      </c>
      <c r="D23" s="22">
        <v>4</v>
      </c>
      <c r="E23" s="22">
        <v>9</v>
      </c>
      <c r="F23" s="22">
        <v>5</v>
      </c>
      <c r="G23" s="22">
        <v>2</v>
      </c>
      <c r="H23" s="22">
        <v>0</v>
      </c>
      <c r="I23" s="22">
        <v>25</v>
      </c>
      <c r="J23" s="22">
        <v>14</v>
      </c>
      <c r="K23" s="22">
        <v>33</v>
      </c>
      <c r="L23" s="22">
        <v>1</v>
      </c>
      <c r="M23" s="22">
        <v>2</v>
      </c>
      <c r="N23" s="22">
        <v>7</v>
      </c>
      <c r="O23" s="22">
        <v>51</v>
      </c>
      <c r="P23" s="22">
        <v>8</v>
      </c>
      <c r="Q23" s="22">
        <v>104</v>
      </c>
      <c r="R23" s="22">
        <v>14</v>
      </c>
      <c r="S23" s="22">
        <v>17</v>
      </c>
      <c r="T23" s="22">
        <v>7</v>
      </c>
      <c r="U23" s="22">
        <v>1</v>
      </c>
      <c r="V23" s="22">
        <v>13</v>
      </c>
      <c r="W23" s="22">
        <v>6</v>
      </c>
      <c r="X23" s="22">
        <v>10</v>
      </c>
      <c r="Y23" s="22">
        <v>57</v>
      </c>
      <c r="Z23" s="22">
        <v>9</v>
      </c>
      <c r="AA23" s="22">
        <v>104</v>
      </c>
      <c r="AB23" s="22">
        <v>28</v>
      </c>
      <c r="AC23" s="22">
        <v>14</v>
      </c>
      <c r="AD23" s="22">
        <v>42</v>
      </c>
      <c r="AE23" s="22">
        <v>17</v>
      </c>
      <c r="AF23" s="22">
        <v>39</v>
      </c>
      <c r="AG23" s="22">
        <v>16</v>
      </c>
      <c r="AH23" s="22">
        <v>15</v>
      </c>
      <c r="AI23" s="22">
        <v>24</v>
      </c>
      <c r="AJ23" s="22">
        <v>9</v>
      </c>
      <c r="AK23" s="22">
        <v>104</v>
      </c>
      <c r="AL23" s="22">
        <v>26</v>
      </c>
      <c r="AM23" s="22">
        <v>10</v>
      </c>
      <c r="AN23" s="22">
        <v>10</v>
      </c>
      <c r="AO23" s="22">
        <v>4</v>
      </c>
      <c r="AP23" s="22">
        <v>11</v>
      </c>
      <c r="AQ23" s="22">
        <v>17</v>
      </c>
      <c r="AR23" s="22">
        <v>9</v>
      </c>
      <c r="AS23" s="22">
        <v>19</v>
      </c>
      <c r="AT23" s="22">
        <v>23</v>
      </c>
      <c r="AU23" s="22">
        <v>12</v>
      </c>
      <c r="AV23" s="22">
        <v>30</v>
      </c>
      <c r="AW23" s="22">
        <v>6</v>
      </c>
    </row>
    <row r="24" spans="1:49" ht="15" customHeight="1" x14ac:dyDescent="0.15">
      <c r="A24" s="4"/>
      <c r="B24" s="5"/>
      <c r="C24" s="22"/>
      <c r="D24" s="22"/>
      <c r="E24" s="22"/>
      <c r="F24" s="22"/>
      <c r="G24" s="22"/>
      <c r="H24" s="22"/>
      <c r="I24" s="22"/>
      <c r="J24" s="22"/>
      <c r="K24" s="22"/>
      <c r="L24" s="22"/>
      <c r="M24" s="22"/>
      <c r="N24" s="22"/>
      <c r="O24" s="22"/>
      <c r="P24" s="22"/>
      <c r="Q24" s="22"/>
      <c r="R24" s="22"/>
      <c r="S24" s="22"/>
      <c r="T24" s="22"/>
      <c r="U24" s="22"/>
      <c r="V24" s="22"/>
      <c r="W24" s="22"/>
      <c r="X24" s="22"/>
      <c r="Y24" s="22"/>
      <c r="Z24" s="22"/>
      <c r="AA24" s="22"/>
      <c r="AB24" s="22"/>
      <c r="AC24" s="22"/>
      <c r="AD24" s="22"/>
      <c r="AE24" s="22"/>
      <c r="AF24" s="22"/>
      <c r="AG24" s="22"/>
      <c r="AH24" s="22"/>
      <c r="AI24" s="22"/>
      <c r="AJ24" s="22"/>
      <c r="AK24" s="22"/>
      <c r="AL24" s="22"/>
      <c r="AM24" s="22"/>
      <c r="AN24" s="22"/>
      <c r="AO24" s="22"/>
      <c r="AP24" s="22"/>
      <c r="AQ24" s="22"/>
      <c r="AR24" s="22"/>
      <c r="AS24" s="22"/>
      <c r="AT24" s="22"/>
      <c r="AU24" s="22"/>
      <c r="AV24" s="22"/>
      <c r="AW24" s="22"/>
    </row>
    <row r="25" spans="1:49" ht="15" customHeight="1" x14ac:dyDescent="0.15">
      <c r="A25" s="2" t="s">
        <v>466</v>
      </c>
      <c r="B25" s="25" t="s">
        <v>331</v>
      </c>
      <c r="C25" s="22">
        <v>19</v>
      </c>
      <c r="D25" s="22">
        <v>1</v>
      </c>
      <c r="E25" s="22">
        <v>2</v>
      </c>
      <c r="F25" s="22">
        <v>1</v>
      </c>
      <c r="G25" s="22">
        <v>0</v>
      </c>
      <c r="H25" s="22">
        <v>0</v>
      </c>
      <c r="I25" s="22">
        <v>5</v>
      </c>
      <c r="J25" s="22">
        <v>5</v>
      </c>
      <c r="K25" s="22">
        <v>10</v>
      </c>
      <c r="L25" s="22">
        <v>1</v>
      </c>
      <c r="M25" s="22">
        <v>1</v>
      </c>
      <c r="N25" s="22">
        <v>2</v>
      </c>
      <c r="O25" s="22">
        <v>7</v>
      </c>
      <c r="P25" s="22">
        <v>0</v>
      </c>
      <c r="Q25" s="22">
        <v>19</v>
      </c>
      <c r="R25" s="22">
        <v>3</v>
      </c>
      <c r="S25" s="22">
        <v>4</v>
      </c>
      <c r="T25" s="22">
        <v>1</v>
      </c>
      <c r="U25" s="22">
        <v>0</v>
      </c>
      <c r="V25" s="22">
        <v>2</v>
      </c>
      <c r="W25" s="22">
        <v>1</v>
      </c>
      <c r="X25" s="22">
        <v>1</v>
      </c>
      <c r="Y25" s="22">
        <v>11</v>
      </c>
      <c r="Z25" s="22">
        <v>1</v>
      </c>
      <c r="AA25" s="22">
        <v>19</v>
      </c>
      <c r="AB25" s="22">
        <v>4</v>
      </c>
      <c r="AC25" s="22">
        <v>4</v>
      </c>
      <c r="AD25" s="22">
        <v>7</v>
      </c>
      <c r="AE25" s="22">
        <v>4</v>
      </c>
      <c r="AF25" s="22">
        <v>6</v>
      </c>
      <c r="AG25" s="22">
        <v>4</v>
      </c>
      <c r="AH25" s="22">
        <v>4</v>
      </c>
      <c r="AI25" s="22">
        <v>5</v>
      </c>
      <c r="AJ25" s="22">
        <v>0</v>
      </c>
      <c r="AK25" s="22">
        <v>19</v>
      </c>
      <c r="AL25" s="22">
        <v>4</v>
      </c>
      <c r="AM25" s="22">
        <v>0</v>
      </c>
      <c r="AN25" s="22">
        <v>3</v>
      </c>
      <c r="AO25" s="22">
        <v>1</v>
      </c>
      <c r="AP25" s="22">
        <v>5</v>
      </c>
      <c r="AQ25" s="22">
        <v>4</v>
      </c>
      <c r="AR25" s="22">
        <v>3</v>
      </c>
      <c r="AS25" s="22">
        <v>4</v>
      </c>
      <c r="AT25" s="22">
        <v>3</v>
      </c>
      <c r="AU25" s="22">
        <v>1</v>
      </c>
      <c r="AV25" s="22">
        <v>6</v>
      </c>
      <c r="AW25" s="22">
        <v>0</v>
      </c>
    </row>
    <row r="26" spans="1:49" ht="15" customHeight="1" x14ac:dyDescent="0.15">
      <c r="A26" s="3" t="s">
        <v>505</v>
      </c>
      <c r="B26" s="26" t="s">
        <v>332</v>
      </c>
      <c r="C26" s="22">
        <v>7</v>
      </c>
      <c r="D26" s="22">
        <v>0</v>
      </c>
      <c r="E26" s="22">
        <v>2</v>
      </c>
      <c r="F26" s="22">
        <v>0</v>
      </c>
      <c r="G26" s="22">
        <v>0</v>
      </c>
      <c r="H26" s="22">
        <v>0</v>
      </c>
      <c r="I26" s="22">
        <v>3</v>
      </c>
      <c r="J26" s="22">
        <v>1</v>
      </c>
      <c r="K26" s="22">
        <v>3</v>
      </c>
      <c r="L26" s="22">
        <v>0</v>
      </c>
      <c r="M26" s="22">
        <v>0</v>
      </c>
      <c r="N26" s="22">
        <v>0</v>
      </c>
      <c r="O26" s="22">
        <v>3</v>
      </c>
      <c r="P26" s="22">
        <v>1</v>
      </c>
      <c r="Q26" s="22">
        <v>7</v>
      </c>
      <c r="R26" s="22">
        <v>3</v>
      </c>
      <c r="S26" s="22">
        <v>3</v>
      </c>
      <c r="T26" s="22">
        <v>2</v>
      </c>
      <c r="U26" s="22">
        <v>1</v>
      </c>
      <c r="V26" s="22">
        <v>2</v>
      </c>
      <c r="W26" s="22">
        <v>0</v>
      </c>
      <c r="X26" s="22">
        <v>1</v>
      </c>
      <c r="Y26" s="22">
        <v>3</v>
      </c>
      <c r="Z26" s="22">
        <v>1</v>
      </c>
      <c r="AA26" s="22">
        <v>7</v>
      </c>
      <c r="AB26" s="22">
        <v>2</v>
      </c>
      <c r="AC26" s="22">
        <v>1</v>
      </c>
      <c r="AD26" s="22">
        <v>5</v>
      </c>
      <c r="AE26" s="22">
        <v>1</v>
      </c>
      <c r="AF26" s="22">
        <v>2</v>
      </c>
      <c r="AG26" s="22">
        <v>2</v>
      </c>
      <c r="AH26" s="22">
        <v>0</v>
      </c>
      <c r="AI26" s="22">
        <v>0</v>
      </c>
      <c r="AJ26" s="22">
        <v>1</v>
      </c>
      <c r="AK26" s="22">
        <v>7</v>
      </c>
      <c r="AL26" s="22">
        <v>0</v>
      </c>
      <c r="AM26" s="22">
        <v>1</v>
      </c>
      <c r="AN26" s="22">
        <v>1</v>
      </c>
      <c r="AO26" s="22">
        <v>0</v>
      </c>
      <c r="AP26" s="22">
        <v>2</v>
      </c>
      <c r="AQ26" s="22">
        <v>0</v>
      </c>
      <c r="AR26" s="22">
        <v>0</v>
      </c>
      <c r="AS26" s="22">
        <v>0</v>
      </c>
      <c r="AT26" s="22">
        <v>2</v>
      </c>
      <c r="AU26" s="22">
        <v>2</v>
      </c>
      <c r="AV26" s="22">
        <v>0</v>
      </c>
      <c r="AW26" s="22">
        <v>1</v>
      </c>
    </row>
    <row r="27" spans="1:49" ht="15" customHeight="1" x14ac:dyDescent="0.15">
      <c r="A27" s="3"/>
      <c r="B27" s="26" t="s">
        <v>333</v>
      </c>
      <c r="C27" s="22">
        <v>20</v>
      </c>
      <c r="D27" s="22">
        <v>1</v>
      </c>
      <c r="E27" s="22">
        <v>1</v>
      </c>
      <c r="F27" s="22">
        <v>1</v>
      </c>
      <c r="G27" s="22">
        <v>1</v>
      </c>
      <c r="H27" s="22">
        <v>0</v>
      </c>
      <c r="I27" s="22">
        <v>5</v>
      </c>
      <c r="J27" s="22">
        <v>2</v>
      </c>
      <c r="K27" s="22">
        <v>5</v>
      </c>
      <c r="L27" s="22">
        <v>0</v>
      </c>
      <c r="M27" s="22">
        <v>0</v>
      </c>
      <c r="N27" s="22">
        <v>1</v>
      </c>
      <c r="O27" s="22">
        <v>11</v>
      </c>
      <c r="P27" s="22">
        <v>3</v>
      </c>
      <c r="Q27" s="22">
        <v>20</v>
      </c>
      <c r="R27" s="22">
        <v>2</v>
      </c>
      <c r="S27" s="22">
        <v>3</v>
      </c>
      <c r="T27" s="22">
        <v>2</v>
      </c>
      <c r="U27" s="22">
        <v>0</v>
      </c>
      <c r="V27" s="22">
        <v>0</v>
      </c>
      <c r="W27" s="22">
        <v>1</v>
      </c>
      <c r="X27" s="22">
        <v>1</v>
      </c>
      <c r="Y27" s="22">
        <v>10</v>
      </c>
      <c r="Z27" s="22">
        <v>3</v>
      </c>
      <c r="AA27" s="22">
        <v>20</v>
      </c>
      <c r="AB27" s="22">
        <v>7</v>
      </c>
      <c r="AC27" s="22">
        <v>1</v>
      </c>
      <c r="AD27" s="22">
        <v>8</v>
      </c>
      <c r="AE27" s="22">
        <v>6</v>
      </c>
      <c r="AF27" s="22">
        <v>7</v>
      </c>
      <c r="AG27" s="22">
        <v>3</v>
      </c>
      <c r="AH27" s="22">
        <v>2</v>
      </c>
      <c r="AI27" s="22">
        <v>3</v>
      </c>
      <c r="AJ27" s="22">
        <v>3</v>
      </c>
      <c r="AK27" s="22">
        <v>20</v>
      </c>
      <c r="AL27" s="22">
        <v>10</v>
      </c>
      <c r="AM27" s="22">
        <v>3</v>
      </c>
      <c r="AN27" s="22">
        <v>4</v>
      </c>
      <c r="AO27" s="22">
        <v>0</v>
      </c>
      <c r="AP27" s="22">
        <v>1</v>
      </c>
      <c r="AQ27" s="22">
        <v>3</v>
      </c>
      <c r="AR27" s="22">
        <v>1</v>
      </c>
      <c r="AS27" s="22">
        <v>3</v>
      </c>
      <c r="AT27" s="22">
        <v>6</v>
      </c>
      <c r="AU27" s="22">
        <v>1</v>
      </c>
      <c r="AV27" s="22">
        <v>7</v>
      </c>
      <c r="AW27" s="22">
        <v>1</v>
      </c>
    </row>
    <row r="28" spans="1:49" ht="15" customHeight="1" x14ac:dyDescent="0.15">
      <c r="A28" s="3"/>
      <c r="B28" s="26" t="s">
        <v>334</v>
      </c>
      <c r="C28" s="22">
        <v>20</v>
      </c>
      <c r="D28" s="22">
        <v>1</v>
      </c>
      <c r="E28" s="22">
        <v>2</v>
      </c>
      <c r="F28" s="22">
        <v>0</v>
      </c>
      <c r="G28" s="22">
        <v>1</v>
      </c>
      <c r="H28" s="22">
        <v>0</v>
      </c>
      <c r="I28" s="22">
        <v>6</v>
      </c>
      <c r="J28" s="22">
        <v>3</v>
      </c>
      <c r="K28" s="22">
        <v>7</v>
      </c>
      <c r="L28" s="22">
        <v>0</v>
      </c>
      <c r="M28" s="22">
        <v>0</v>
      </c>
      <c r="N28" s="22">
        <v>2</v>
      </c>
      <c r="O28" s="22">
        <v>8</v>
      </c>
      <c r="P28" s="22">
        <v>1</v>
      </c>
      <c r="Q28" s="22">
        <v>20</v>
      </c>
      <c r="R28" s="22">
        <v>5</v>
      </c>
      <c r="S28" s="22">
        <v>4</v>
      </c>
      <c r="T28" s="22">
        <v>1</v>
      </c>
      <c r="U28" s="22">
        <v>0</v>
      </c>
      <c r="V28" s="22">
        <v>2</v>
      </c>
      <c r="W28" s="22">
        <v>3</v>
      </c>
      <c r="X28" s="22">
        <v>2</v>
      </c>
      <c r="Y28" s="22">
        <v>11</v>
      </c>
      <c r="Z28" s="22">
        <v>1</v>
      </c>
      <c r="AA28" s="22">
        <v>20</v>
      </c>
      <c r="AB28" s="22">
        <v>8</v>
      </c>
      <c r="AC28" s="22">
        <v>6</v>
      </c>
      <c r="AD28" s="22">
        <v>10</v>
      </c>
      <c r="AE28" s="22">
        <v>4</v>
      </c>
      <c r="AF28" s="22">
        <v>11</v>
      </c>
      <c r="AG28" s="22">
        <v>3</v>
      </c>
      <c r="AH28" s="22">
        <v>3</v>
      </c>
      <c r="AI28" s="22">
        <v>3</v>
      </c>
      <c r="AJ28" s="22">
        <v>2</v>
      </c>
      <c r="AK28" s="22">
        <v>20</v>
      </c>
      <c r="AL28" s="22">
        <v>4</v>
      </c>
      <c r="AM28" s="22">
        <v>2</v>
      </c>
      <c r="AN28" s="22">
        <v>2</v>
      </c>
      <c r="AO28" s="22">
        <v>2</v>
      </c>
      <c r="AP28" s="22">
        <v>2</v>
      </c>
      <c r="AQ28" s="22">
        <v>6</v>
      </c>
      <c r="AR28" s="22">
        <v>3</v>
      </c>
      <c r="AS28" s="22">
        <v>4</v>
      </c>
      <c r="AT28" s="22">
        <v>5</v>
      </c>
      <c r="AU28" s="22">
        <v>2</v>
      </c>
      <c r="AV28" s="22">
        <v>4</v>
      </c>
      <c r="AW28" s="22">
        <v>1</v>
      </c>
    </row>
    <row r="29" spans="1:49" ht="15" customHeight="1" x14ac:dyDescent="0.15">
      <c r="A29" s="3"/>
      <c r="B29" s="26" t="s">
        <v>335</v>
      </c>
      <c r="C29" s="22">
        <v>26</v>
      </c>
      <c r="D29" s="22">
        <v>1</v>
      </c>
      <c r="E29" s="22">
        <v>2</v>
      </c>
      <c r="F29" s="22">
        <v>3</v>
      </c>
      <c r="G29" s="22">
        <v>0</v>
      </c>
      <c r="H29" s="22">
        <v>0</v>
      </c>
      <c r="I29" s="22">
        <v>5</v>
      </c>
      <c r="J29" s="22">
        <v>3</v>
      </c>
      <c r="K29" s="22">
        <v>8</v>
      </c>
      <c r="L29" s="22">
        <v>0</v>
      </c>
      <c r="M29" s="22">
        <v>1</v>
      </c>
      <c r="N29" s="22">
        <v>2</v>
      </c>
      <c r="O29" s="22">
        <v>13</v>
      </c>
      <c r="P29" s="22">
        <v>1</v>
      </c>
      <c r="Q29" s="22">
        <v>26</v>
      </c>
      <c r="R29" s="22">
        <v>1</v>
      </c>
      <c r="S29" s="22">
        <v>3</v>
      </c>
      <c r="T29" s="22">
        <v>1</v>
      </c>
      <c r="U29" s="22">
        <v>0</v>
      </c>
      <c r="V29" s="22">
        <v>6</v>
      </c>
      <c r="W29" s="22">
        <v>1</v>
      </c>
      <c r="X29" s="22">
        <v>5</v>
      </c>
      <c r="Y29" s="22">
        <v>13</v>
      </c>
      <c r="Z29" s="22">
        <v>1</v>
      </c>
      <c r="AA29" s="22">
        <v>26</v>
      </c>
      <c r="AB29" s="22">
        <v>7</v>
      </c>
      <c r="AC29" s="22">
        <v>2</v>
      </c>
      <c r="AD29" s="22">
        <v>10</v>
      </c>
      <c r="AE29" s="22">
        <v>2</v>
      </c>
      <c r="AF29" s="22">
        <v>11</v>
      </c>
      <c r="AG29" s="22">
        <v>4</v>
      </c>
      <c r="AH29" s="22">
        <v>5</v>
      </c>
      <c r="AI29" s="22">
        <v>7</v>
      </c>
      <c r="AJ29" s="22">
        <v>1</v>
      </c>
      <c r="AK29" s="22">
        <v>26</v>
      </c>
      <c r="AL29" s="22">
        <v>7</v>
      </c>
      <c r="AM29" s="22">
        <v>4</v>
      </c>
      <c r="AN29" s="22">
        <v>0</v>
      </c>
      <c r="AO29" s="22">
        <v>1</v>
      </c>
      <c r="AP29" s="22">
        <v>1</v>
      </c>
      <c r="AQ29" s="22">
        <v>4</v>
      </c>
      <c r="AR29" s="22">
        <v>2</v>
      </c>
      <c r="AS29" s="22">
        <v>8</v>
      </c>
      <c r="AT29" s="22">
        <v>7</v>
      </c>
      <c r="AU29" s="22">
        <v>5</v>
      </c>
      <c r="AV29" s="22">
        <v>4</v>
      </c>
      <c r="AW29" s="22">
        <v>2</v>
      </c>
    </row>
    <row r="30" spans="1:49" ht="15" customHeight="1" x14ac:dyDescent="0.15">
      <c r="A30" s="3"/>
      <c r="B30" s="26" t="s">
        <v>336</v>
      </c>
      <c r="C30" s="22">
        <v>4</v>
      </c>
      <c r="D30" s="22">
        <v>0</v>
      </c>
      <c r="E30" s="22">
        <v>0</v>
      </c>
      <c r="F30" s="22">
        <v>0</v>
      </c>
      <c r="G30" s="22">
        <v>0</v>
      </c>
      <c r="H30" s="22">
        <v>0</v>
      </c>
      <c r="I30" s="22">
        <v>0</v>
      </c>
      <c r="J30" s="22">
        <v>0</v>
      </c>
      <c r="K30" s="22">
        <v>0</v>
      </c>
      <c r="L30" s="22">
        <v>0</v>
      </c>
      <c r="M30" s="22">
        <v>0</v>
      </c>
      <c r="N30" s="22">
        <v>0</v>
      </c>
      <c r="O30" s="22">
        <v>4</v>
      </c>
      <c r="P30" s="22">
        <v>0</v>
      </c>
      <c r="Q30" s="22">
        <v>4</v>
      </c>
      <c r="R30" s="22">
        <v>0</v>
      </c>
      <c r="S30" s="22">
        <v>0</v>
      </c>
      <c r="T30" s="22">
        <v>0</v>
      </c>
      <c r="U30" s="22">
        <v>0</v>
      </c>
      <c r="V30" s="22">
        <v>1</v>
      </c>
      <c r="W30" s="22">
        <v>0</v>
      </c>
      <c r="X30" s="22">
        <v>0</v>
      </c>
      <c r="Y30" s="22">
        <v>3</v>
      </c>
      <c r="Z30" s="22">
        <v>0</v>
      </c>
      <c r="AA30" s="22">
        <v>4</v>
      </c>
      <c r="AB30" s="22">
        <v>0</v>
      </c>
      <c r="AC30" s="22">
        <v>0</v>
      </c>
      <c r="AD30" s="22">
        <v>1</v>
      </c>
      <c r="AE30" s="22">
        <v>0</v>
      </c>
      <c r="AF30" s="22">
        <v>1</v>
      </c>
      <c r="AG30" s="22">
        <v>0</v>
      </c>
      <c r="AH30" s="22">
        <v>1</v>
      </c>
      <c r="AI30" s="22">
        <v>2</v>
      </c>
      <c r="AJ30" s="22">
        <v>0</v>
      </c>
      <c r="AK30" s="22">
        <v>4</v>
      </c>
      <c r="AL30" s="22">
        <v>0</v>
      </c>
      <c r="AM30" s="22">
        <v>0</v>
      </c>
      <c r="AN30" s="22">
        <v>0</v>
      </c>
      <c r="AO30" s="22">
        <v>0</v>
      </c>
      <c r="AP30" s="22">
        <v>0</v>
      </c>
      <c r="AQ30" s="22">
        <v>0</v>
      </c>
      <c r="AR30" s="22">
        <v>0</v>
      </c>
      <c r="AS30" s="22">
        <v>0</v>
      </c>
      <c r="AT30" s="22">
        <v>0</v>
      </c>
      <c r="AU30" s="22">
        <v>1</v>
      </c>
      <c r="AV30" s="22">
        <v>3</v>
      </c>
      <c r="AW30" s="22">
        <v>0</v>
      </c>
    </row>
    <row r="31" spans="1:49" ht="15" customHeight="1" x14ac:dyDescent="0.15">
      <c r="A31" s="4"/>
      <c r="B31" s="27" t="s">
        <v>2</v>
      </c>
      <c r="C31" s="22">
        <v>8</v>
      </c>
      <c r="D31" s="22">
        <v>0</v>
      </c>
      <c r="E31" s="22">
        <v>0</v>
      </c>
      <c r="F31" s="22">
        <v>0</v>
      </c>
      <c r="G31" s="22">
        <v>0</v>
      </c>
      <c r="H31" s="22">
        <v>0</v>
      </c>
      <c r="I31" s="22">
        <v>1</v>
      </c>
      <c r="J31" s="22">
        <v>0</v>
      </c>
      <c r="K31" s="22">
        <v>0</v>
      </c>
      <c r="L31" s="22">
        <v>0</v>
      </c>
      <c r="M31" s="22">
        <v>0</v>
      </c>
      <c r="N31" s="22">
        <v>0</v>
      </c>
      <c r="O31" s="22">
        <v>5</v>
      </c>
      <c r="P31" s="22">
        <v>2</v>
      </c>
      <c r="Q31" s="22">
        <v>8</v>
      </c>
      <c r="R31" s="22">
        <v>0</v>
      </c>
      <c r="S31" s="22">
        <v>0</v>
      </c>
      <c r="T31" s="22">
        <v>0</v>
      </c>
      <c r="U31" s="22">
        <v>0</v>
      </c>
      <c r="V31" s="22">
        <v>0</v>
      </c>
      <c r="W31" s="22">
        <v>0</v>
      </c>
      <c r="X31" s="22">
        <v>0</v>
      </c>
      <c r="Y31" s="22">
        <v>6</v>
      </c>
      <c r="Z31" s="22">
        <v>2</v>
      </c>
      <c r="AA31" s="22">
        <v>8</v>
      </c>
      <c r="AB31" s="22">
        <v>0</v>
      </c>
      <c r="AC31" s="22">
        <v>0</v>
      </c>
      <c r="AD31" s="22">
        <v>1</v>
      </c>
      <c r="AE31" s="22">
        <v>0</v>
      </c>
      <c r="AF31" s="22">
        <v>1</v>
      </c>
      <c r="AG31" s="22">
        <v>0</v>
      </c>
      <c r="AH31" s="22">
        <v>0</v>
      </c>
      <c r="AI31" s="22">
        <v>4</v>
      </c>
      <c r="AJ31" s="22">
        <v>2</v>
      </c>
      <c r="AK31" s="22">
        <v>8</v>
      </c>
      <c r="AL31" s="22">
        <v>1</v>
      </c>
      <c r="AM31" s="22">
        <v>0</v>
      </c>
      <c r="AN31" s="22">
        <v>0</v>
      </c>
      <c r="AO31" s="22">
        <v>0</v>
      </c>
      <c r="AP31" s="22">
        <v>0</v>
      </c>
      <c r="AQ31" s="22">
        <v>0</v>
      </c>
      <c r="AR31" s="22">
        <v>0</v>
      </c>
      <c r="AS31" s="22">
        <v>0</v>
      </c>
      <c r="AT31" s="22">
        <v>0</v>
      </c>
      <c r="AU31" s="22">
        <v>0</v>
      </c>
      <c r="AV31" s="22">
        <v>6</v>
      </c>
      <c r="AW31" s="22">
        <v>1</v>
      </c>
    </row>
    <row r="32" spans="1:49" ht="15" customHeight="1" x14ac:dyDescent="0.15">
      <c r="A32" s="3" t="s">
        <v>469</v>
      </c>
      <c r="B32" s="26" t="s">
        <v>369</v>
      </c>
      <c r="C32" s="22">
        <v>64</v>
      </c>
      <c r="D32" s="22">
        <v>3</v>
      </c>
      <c r="E32" s="22">
        <v>7</v>
      </c>
      <c r="F32" s="22">
        <v>4</v>
      </c>
      <c r="G32" s="22">
        <v>1</v>
      </c>
      <c r="H32" s="22">
        <v>0</v>
      </c>
      <c r="I32" s="22">
        <v>16</v>
      </c>
      <c r="J32" s="22">
        <v>11</v>
      </c>
      <c r="K32" s="22">
        <v>23</v>
      </c>
      <c r="L32" s="22">
        <v>1</v>
      </c>
      <c r="M32" s="22">
        <v>2</v>
      </c>
      <c r="N32" s="22">
        <v>6</v>
      </c>
      <c r="O32" s="22">
        <v>29</v>
      </c>
      <c r="P32" s="22">
        <v>3</v>
      </c>
      <c r="Q32" s="22">
        <v>64</v>
      </c>
      <c r="R32" s="22">
        <v>12</v>
      </c>
      <c r="S32" s="22">
        <v>12</v>
      </c>
      <c r="T32" s="22">
        <v>3</v>
      </c>
      <c r="U32" s="22">
        <v>0</v>
      </c>
      <c r="V32" s="22">
        <v>9</v>
      </c>
      <c r="W32" s="22">
        <v>4</v>
      </c>
      <c r="X32" s="22">
        <v>8</v>
      </c>
      <c r="Y32" s="22">
        <v>34</v>
      </c>
      <c r="Z32" s="22">
        <v>3</v>
      </c>
      <c r="AA32" s="22">
        <v>64</v>
      </c>
      <c r="AB32" s="22">
        <v>21</v>
      </c>
      <c r="AC32" s="22">
        <v>11</v>
      </c>
      <c r="AD32" s="22">
        <v>30</v>
      </c>
      <c r="AE32" s="22">
        <v>12</v>
      </c>
      <c r="AF32" s="22">
        <v>29</v>
      </c>
      <c r="AG32" s="22">
        <v>12</v>
      </c>
      <c r="AH32" s="22">
        <v>12</v>
      </c>
      <c r="AI32" s="22">
        <v>13</v>
      </c>
      <c r="AJ32" s="22">
        <v>4</v>
      </c>
      <c r="AK32" s="22">
        <v>64</v>
      </c>
      <c r="AL32" s="22">
        <v>19</v>
      </c>
      <c r="AM32" s="22">
        <v>7</v>
      </c>
      <c r="AN32" s="22">
        <v>8</v>
      </c>
      <c r="AO32" s="22">
        <v>1</v>
      </c>
      <c r="AP32" s="22">
        <v>6</v>
      </c>
      <c r="AQ32" s="22">
        <v>10</v>
      </c>
      <c r="AR32" s="22">
        <v>6</v>
      </c>
      <c r="AS32" s="22">
        <v>16</v>
      </c>
      <c r="AT32" s="22">
        <v>16</v>
      </c>
      <c r="AU32" s="22">
        <v>9</v>
      </c>
      <c r="AV32" s="22">
        <v>16</v>
      </c>
      <c r="AW32" s="22">
        <v>2</v>
      </c>
    </row>
    <row r="33" spans="1:49" ht="15" customHeight="1" x14ac:dyDescent="0.15">
      <c r="A33" s="3" t="s">
        <v>506</v>
      </c>
      <c r="B33" s="26" t="s">
        <v>370</v>
      </c>
      <c r="C33" s="22">
        <v>15</v>
      </c>
      <c r="D33" s="22">
        <v>0</v>
      </c>
      <c r="E33" s="22">
        <v>1</v>
      </c>
      <c r="F33" s="22">
        <v>1</v>
      </c>
      <c r="G33" s="22">
        <v>1</v>
      </c>
      <c r="H33" s="22">
        <v>0</v>
      </c>
      <c r="I33" s="22">
        <v>5</v>
      </c>
      <c r="J33" s="22">
        <v>1</v>
      </c>
      <c r="K33" s="22">
        <v>5</v>
      </c>
      <c r="L33" s="22">
        <v>0</v>
      </c>
      <c r="M33" s="22">
        <v>0</v>
      </c>
      <c r="N33" s="22">
        <v>0</v>
      </c>
      <c r="O33" s="22">
        <v>9</v>
      </c>
      <c r="P33" s="22">
        <v>0</v>
      </c>
      <c r="Q33" s="22">
        <v>15</v>
      </c>
      <c r="R33" s="22">
        <v>0</v>
      </c>
      <c r="S33" s="22">
        <v>2</v>
      </c>
      <c r="T33" s="22">
        <v>1</v>
      </c>
      <c r="U33" s="22">
        <v>0</v>
      </c>
      <c r="V33" s="22">
        <v>1</v>
      </c>
      <c r="W33" s="22">
        <v>1</v>
      </c>
      <c r="X33" s="22">
        <v>2</v>
      </c>
      <c r="Y33" s="22">
        <v>10</v>
      </c>
      <c r="Z33" s="22">
        <v>0</v>
      </c>
      <c r="AA33" s="22">
        <v>15</v>
      </c>
      <c r="AB33" s="22">
        <v>3</v>
      </c>
      <c r="AC33" s="22">
        <v>2</v>
      </c>
      <c r="AD33" s="22">
        <v>6</v>
      </c>
      <c r="AE33" s="22">
        <v>3</v>
      </c>
      <c r="AF33" s="22">
        <v>5</v>
      </c>
      <c r="AG33" s="22">
        <v>1</v>
      </c>
      <c r="AH33" s="22">
        <v>2</v>
      </c>
      <c r="AI33" s="22">
        <v>3</v>
      </c>
      <c r="AJ33" s="22">
        <v>1</v>
      </c>
      <c r="AK33" s="22">
        <v>15</v>
      </c>
      <c r="AL33" s="22">
        <v>4</v>
      </c>
      <c r="AM33" s="22">
        <v>1</v>
      </c>
      <c r="AN33" s="22">
        <v>0</v>
      </c>
      <c r="AO33" s="22">
        <v>2</v>
      </c>
      <c r="AP33" s="22">
        <v>2</v>
      </c>
      <c r="AQ33" s="22">
        <v>4</v>
      </c>
      <c r="AR33" s="22">
        <v>2</v>
      </c>
      <c r="AS33" s="22">
        <v>2</v>
      </c>
      <c r="AT33" s="22">
        <v>4</v>
      </c>
      <c r="AU33" s="22">
        <v>2</v>
      </c>
      <c r="AV33" s="22">
        <v>3</v>
      </c>
      <c r="AW33" s="22">
        <v>1</v>
      </c>
    </row>
    <row r="34" spans="1:49" ht="15" customHeight="1" x14ac:dyDescent="0.15">
      <c r="A34" s="3"/>
      <c r="B34" s="26" t="s">
        <v>371</v>
      </c>
      <c r="C34" s="22">
        <v>17</v>
      </c>
      <c r="D34" s="22">
        <v>1</v>
      </c>
      <c r="E34" s="22">
        <v>1</v>
      </c>
      <c r="F34" s="22">
        <v>0</v>
      </c>
      <c r="G34" s="22">
        <v>0</v>
      </c>
      <c r="H34" s="22">
        <v>0</v>
      </c>
      <c r="I34" s="22">
        <v>3</v>
      </c>
      <c r="J34" s="22">
        <v>0</v>
      </c>
      <c r="K34" s="22">
        <v>4</v>
      </c>
      <c r="L34" s="22">
        <v>0</v>
      </c>
      <c r="M34" s="22">
        <v>0</v>
      </c>
      <c r="N34" s="22">
        <v>1</v>
      </c>
      <c r="O34" s="22">
        <v>9</v>
      </c>
      <c r="P34" s="22">
        <v>3</v>
      </c>
      <c r="Q34" s="22">
        <v>17</v>
      </c>
      <c r="R34" s="22">
        <v>2</v>
      </c>
      <c r="S34" s="22">
        <v>2</v>
      </c>
      <c r="T34" s="22">
        <v>3</v>
      </c>
      <c r="U34" s="22">
        <v>1</v>
      </c>
      <c r="V34" s="22">
        <v>3</v>
      </c>
      <c r="W34" s="22">
        <v>1</v>
      </c>
      <c r="X34" s="22">
        <v>0</v>
      </c>
      <c r="Y34" s="22">
        <v>9</v>
      </c>
      <c r="Z34" s="22">
        <v>3</v>
      </c>
      <c r="AA34" s="22">
        <v>17</v>
      </c>
      <c r="AB34" s="22">
        <v>4</v>
      </c>
      <c r="AC34" s="22">
        <v>1</v>
      </c>
      <c r="AD34" s="22">
        <v>4</v>
      </c>
      <c r="AE34" s="22">
        <v>2</v>
      </c>
      <c r="AF34" s="22">
        <v>3</v>
      </c>
      <c r="AG34" s="22">
        <v>2</v>
      </c>
      <c r="AH34" s="22">
        <v>1</v>
      </c>
      <c r="AI34" s="22">
        <v>4</v>
      </c>
      <c r="AJ34" s="22">
        <v>3</v>
      </c>
      <c r="AK34" s="22">
        <v>17</v>
      </c>
      <c r="AL34" s="22">
        <v>2</v>
      </c>
      <c r="AM34" s="22">
        <v>2</v>
      </c>
      <c r="AN34" s="22">
        <v>2</v>
      </c>
      <c r="AO34" s="22">
        <v>0</v>
      </c>
      <c r="AP34" s="22">
        <v>2</v>
      </c>
      <c r="AQ34" s="22">
        <v>2</v>
      </c>
      <c r="AR34" s="22">
        <v>0</v>
      </c>
      <c r="AS34" s="22">
        <v>1</v>
      </c>
      <c r="AT34" s="22">
        <v>3</v>
      </c>
      <c r="AU34" s="22">
        <v>0</v>
      </c>
      <c r="AV34" s="22">
        <v>7</v>
      </c>
      <c r="AW34" s="22">
        <v>2</v>
      </c>
    </row>
    <row r="35" spans="1:49" ht="15" customHeight="1" x14ac:dyDescent="0.15">
      <c r="A35" s="3"/>
      <c r="B35" s="26" t="s">
        <v>372</v>
      </c>
      <c r="C35" s="22">
        <v>7</v>
      </c>
      <c r="D35" s="22">
        <v>0</v>
      </c>
      <c r="E35" s="22">
        <v>0</v>
      </c>
      <c r="F35" s="22">
        <v>0</v>
      </c>
      <c r="G35" s="22">
        <v>0</v>
      </c>
      <c r="H35" s="22">
        <v>0</v>
      </c>
      <c r="I35" s="22">
        <v>1</v>
      </c>
      <c r="J35" s="22">
        <v>1</v>
      </c>
      <c r="K35" s="22">
        <v>0</v>
      </c>
      <c r="L35" s="22">
        <v>0</v>
      </c>
      <c r="M35" s="22">
        <v>0</v>
      </c>
      <c r="N35" s="22">
        <v>0</v>
      </c>
      <c r="O35" s="22">
        <v>4</v>
      </c>
      <c r="P35" s="22">
        <v>2</v>
      </c>
      <c r="Q35" s="22">
        <v>7</v>
      </c>
      <c r="R35" s="22">
        <v>0</v>
      </c>
      <c r="S35" s="22">
        <v>0</v>
      </c>
      <c r="T35" s="22">
        <v>0</v>
      </c>
      <c r="U35" s="22">
        <v>0</v>
      </c>
      <c r="V35" s="22">
        <v>0</v>
      </c>
      <c r="W35" s="22">
        <v>0</v>
      </c>
      <c r="X35" s="22">
        <v>0</v>
      </c>
      <c r="Y35" s="22">
        <v>4</v>
      </c>
      <c r="Z35" s="22">
        <v>3</v>
      </c>
      <c r="AA35" s="22">
        <v>7</v>
      </c>
      <c r="AB35" s="22">
        <v>0</v>
      </c>
      <c r="AC35" s="22">
        <v>0</v>
      </c>
      <c r="AD35" s="22">
        <v>1</v>
      </c>
      <c r="AE35" s="22">
        <v>0</v>
      </c>
      <c r="AF35" s="22">
        <v>1</v>
      </c>
      <c r="AG35" s="22">
        <v>0</v>
      </c>
      <c r="AH35" s="22">
        <v>0</v>
      </c>
      <c r="AI35" s="22">
        <v>4</v>
      </c>
      <c r="AJ35" s="22">
        <v>1</v>
      </c>
      <c r="AK35" s="22">
        <v>7</v>
      </c>
      <c r="AL35" s="22">
        <v>1</v>
      </c>
      <c r="AM35" s="22">
        <v>0</v>
      </c>
      <c r="AN35" s="22">
        <v>0</v>
      </c>
      <c r="AO35" s="22">
        <v>0</v>
      </c>
      <c r="AP35" s="22">
        <v>1</v>
      </c>
      <c r="AQ35" s="22">
        <v>1</v>
      </c>
      <c r="AR35" s="22">
        <v>1</v>
      </c>
      <c r="AS35" s="22">
        <v>0</v>
      </c>
      <c r="AT35" s="22">
        <v>0</v>
      </c>
      <c r="AU35" s="22">
        <v>0</v>
      </c>
      <c r="AV35" s="22">
        <v>4</v>
      </c>
      <c r="AW35" s="22">
        <v>1</v>
      </c>
    </row>
    <row r="36" spans="1:49" ht="15" customHeight="1" x14ac:dyDescent="0.15">
      <c r="A36" s="4"/>
      <c r="B36" s="27" t="s">
        <v>2</v>
      </c>
      <c r="C36" s="22">
        <v>1</v>
      </c>
      <c r="D36" s="22">
        <v>0</v>
      </c>
      <c r="E36" s="22">
        <v>0</v>
      </c>
      <c r="F36" s="22">
        <v>0</v>
      </c>
      <c r="G36" s="22">
        <v>0</v>
      </c>
      <c r="H36" s="22">
        <v>0</v>
      </c>
      <c r="I36" s="22">
        <v>0</v>
      </c>
      <c r="J36" s="22">
        <v>1</v>
      </c>
      <c r="K36" s="22">
        <v>1</v>
      </c>
      <c r="L36" s="22">
        <v>0</v>
      </c>
      <c r="M36" s="22">
        <v>0</v>
      </c>
      <c r="N36" s="22">
        <v>0</v>
      </c>
      <c r="O36" s="22">
        <v>0</v>
      </c>
      <c r="P36" s="22">
        <v>0</v>
      </c>
      <c r="Q36" s="22">
        <v>1</v>
      </c>
      <c r="R36" s="22">
        <v>0</v>
      </c>
      <c r="S36" s="22">
        <v>1</v>
      </c>
      <c r="T36" s="22">
        <v>0</v>
      </c>
      <c r="U36" s="22">
        <v>0</v>
      </c>
      <c r="V36" s="22">
        <v>0</v>
      </c>
      <c r="W36" s="22">
        <v>0</v>
      </c>
      <c r="X36" s="22">
        <v>0</v>
      </c>
      <c r="Y36" s="22">
        <v>0</v>
      </c>
      <c r="Z36" s="22">
        <v>0</v>
      </c>
      <c r="AA36" s="22">
        <v>1</v>
      </c>
      <c r="AB36" s="22">
        <v>0</v>
      </c>
      <c r="AC36" s="22">
        <v>0</v>
      </c>
      <c r="AD36" s="22">
        <v>1</v>
      </c>
      <c r="AE36" s="22">
        <v>0</v>
      </c>
      <c r="AF36" s="22">
        <v>1</v>
      </c>
      <c r="AG36" s="22">
        <v>1</v>
      </c>
      <c r="AH36" s="22">
        <v>0</v>
      </c>
      <c r="AI36" s="22">
        <v>0</v>
      </c>
      <c r="AJ36" s="22">
        <v>0</v>
      </c>
      <c r="AK36" s="22">
        <v>1</v>
      </c>
      <c r="AL36" s="22">
        <v>0</v>
      </c>
      <c r="AM36" s="22">
        <v>0</v>
      </c>
      <c r="AN36" s="22">
        <v>0</v>
      </c>
      <c r="AO36" s="22">
        <v>1</v>
      </c>
      <c r="AP36" s="22">
        <v>0</v>
      </c>
      <c r="AQ36" s="22">
        <v>0</v>
      </c>
      <c r="AR36" s="22">
        <v>0</v>
      </c>
      <c r="AS36" s="22">
        <v>0</v>
      </c>
      <c r="AT36" s="22">
        <v>0</v>
      </c>
      <c r="AU36" s="22">
        <v>1</v>
      </c>
      <c r="AV36" s="22">
        <v>0</v>
      </c>
      <c r="AW36" s="22">
        <v>0</v>
      </c>
    </row>
    <row r="37" spans="1:49" ht="15" customHeight="1" x14ac:dyDescent="0.15">
      <c r="A37" s="3" t="s">
        <v>472</v>
      </c>
      <c r="B37" s="26" t="s">
        <v>473</v>
      </c>
      <c r="C37" s="22">
        <v>93</v>
      </c>
      <c r="D37" s="22">
        <v>4</v>
      </c>
      <c r="E37" s="22">
        <v>9</v>
      </c>
      <c r="F37" s="22">
        <v>4</v>
      </c>
      <c r="G37" s="22">
        <v>2</v>
      </c>
      <c r="H37" s="22">
        <v>0</v>
      </c>
      <c r="I37" s="22">
        <v>25</v>
      </c>
      <c r="J37" s="22">
        <v>13</v>
      </c>
      <c r="K37" s="22">
        <v>32</v>
      </c>
      <c r="L37" s="22">
        <v>1</v>
      </c>
      <c r="M37" s="22">
        <v>1</v>
      </c>
      <c r="N37" s="22">
        <v>6</v>
      </c>
      <c r="O37" s="22">
        <v>45</v>
      </c>
      <c r="P37" s="22">
        <v>6</v>
      </c>
      <c r="Q37" s="22">
        <v>93</v>
      </c>
      <c r="R37" s="22">
        <v>13</v>
      </c>
      <c r="S37" s="22">
        <v>16</v>
      </c>
      <c r="T37" s="22">
        <v>6</v>
      </c>
      <c r="U37" s="22">
        <v>1</v>
      </c>
      <c r="V37" s="22">
        <v>10</v>
      </c>
      <c r="W37" s="22">
        <v>4</v>
      </c>
      <c r="X37" s="22">
        <v>9</v>
      </c>
      <c r="Y37" s="22">
        <v>52</v>
      </c>
      <c r="Z37" s="22">
        <v>7</v>
      </c>
      <c r="AA37" s="22">
        <v>93</v>
      </c>
      <c r="AB37" s="22">
        <v>26</v>
      </c>
      <c r="AC37" s="22">
        <v>11</v>
      </c>
      <c r="AD37" s="22">
        <v>37</v>
      </c>
      <c r="AE37" s="22">
        <v>15</v>
      </c>
      <c r="AF37" s="22">
        <v>36</v>
      </c>
      <c r="AG37" s="22">
        <v>15</v>
      </c>
      <c r="AH37" s="22">
        <v>12</v>
      </c>
      <c r="AI37" s="22">
        <v>20</v>
      </c>
      <c r="AJ37" s="22">
        <v>8</v>
      </c>
      <c r="AK37" s="22">
        <v>93</v>
      </c>
      <c r="AL37" s="22">
        <v>22</v>
      </c>
      <c r="AM37" s="22">
        <v>9</v>
      </c>
      <c r="AN37" s="22">
        <v>9</v>
      </c>
      <c r="AO37" s="22">
        <v>3</v>
      </c>
      <c r="AP37" s="22">
        <v>11</v>
      </c>
      <c r="AQ37" s="22">
        <v>16</v>
      </c>
      <c r="AR37" s="22">
        <v>8</v>
      </c>
      <c r="AS37" s="22">
        <v>17</v>
      </c>
      <c r="AT37" s="22">
        <v>20</v>
      </c>
      <c r="AU37" s="22">
        <v>11</v>
      </c>
      <c r="AV37" s="22">
        <v>25</v>
      </c>
      <c r="AW37" s="22">
        <v>6</v>
      </c>
    </row>
    <row r="38" spans="1:49" ht="15" customHeight="1" x14ac:dyDescent="0.15">
      <c r="A38" s="4"/>
      <c r="B38" s="27" t="s">
        <v>474</v>
      </c>
      <c r="C38" s="22">
        <v>11</v>
      </c>
      <c r="D38" s="22">
        <v>0</v>
      </c>
      <c r="E38" s="22">
        <v>0</v>
      </c>
      <c r="F38" s="22">
        <v>1</v>
      </c>
      <c r="G38" s="22">
        <v>0</v>
      </c>
      <c r="H38" s="22">
        <v>0</v>
      </c>
      <c r="I38" s="22">
        <v>0</v>
      </c>
      <c r="J38" s="22">
        <v>1</v>
      </c>
      <c r="K38" s="22">
        <v>1</v>
      </c>
      <c r="L38" s="22">
        <v>0</v>
      </c>
      <c r="M38" s="22">
        <v>1</v>
      </c>
      <c r="N38" s="22">
        <v>1</v>
      </c>
      <c r="O38" s="22">
        <v>6</v>
      </c>
      <c r="P38" s="22">
        <v>2</v>
      </c>
      <c r="Q38" s="22">
        <v>11</v>
      </c>
      <c r="R38" s="22">
        <v>1</v>
      </c>
      <c r="S38" s="22">
        <v>1</v>
      </c>
      <c r="T38" s="22">
        <v>1</v>
      </c>
      <c r="U38" s="22">
        <v>0</v>
      </c>
      <c r="V38" s="22">
        <v>3</v>
      </c>
      <c r="W38" s="22">
        <v>2</v>
      </c>
      <c r="X38" s="22">
        <v>1</v>
      </c>
      <c r="Y38" s="22">
        <v>5</v>
      </c>
      <c r="Z38" s="22">
        <v>2</v>
      </c>
      <c r="AA38" s="22">
        <v>11</v>
      </c>
      <c r="AB38" s="22">
        <v>2</v>
      </c>
      <c r="AC38" s="22">
        <v>3</v>
      </c>
      <c r="AD38" s="22">
        <v>5</v>
      </c>
      <c r="AE38" s="22">
        <v>2</v>
      </c>
      <c r="AF38" s="22">
        <v>3</v>
      </c>
      <c r="AG38" s="22">
        <v>1</v>
      </c>
      <c r="AH38" s="22">
        <v>3</v>
      </c>
      <c r="AI38" s="22">
        <v>4</v>
      </c>
      <c r="AJ38" s="22">
        <v>1</v>
      </c>
      <c r="AK38" s="22">
        <v>11</v>
      </c>
      <c r="AL38" s="22">
        <v>4</v>
      </c>
      <c r="AM38" s="22">
        <v>1</v>
      </c>
      <c r="AN38" s="22">
        <v>1</v>
      </c>
      <c r="AO38" s="22">
        <v>1</v>
      </c>
      <c r="AP38" s="22">
        <v>0</v>
      </c>
      <c r="AQ38" s="22">
        <v>1</v>
      </c>
      <c r="AR38" s="22">
        <v>1</v>
      </c>
      <c r="AS38" s="22">
        <v>2</v>
      </c>
      <c r="AT38" s="22">
        <v>3</v>
      </c>
      <c r="AU38" s="22">
        <v>1</v>
      </c>
      <c r="AV38" s="22">
        <v>5</v>
      </c>
      <c r="AW38" s="22">
        <v>0</v>
      </c>
    </row>
  </sheetData>
  <phoneticPr fontId="1"/>
  <conditionalFormatting sqref="D6:P19 R6:Z19 AB6:AJ19 AL6:AW19">
    <cfRule type="colorScale" priority="2">
      <colorScale>
        <cfvo type="num" val="0"/>
        <cfvo type="num" val="100"/>
        <color rgb="FFFFFFFF"/>
        <color rgb="FFFEB087"/>
      </colorScale>
    </cfRule>
  </conditionalFormatting>
  <conditionalFormatting sqref="D5:P19 R5:Z19 AB5:AJ19 AL5:AW19">
    <cfRule type="colorScale" priority="1">
      <colorScale>
        <cfvo type="num" val="0"/>
        <cfvo type="num" val="100"/>
        <color rgb="FFFFFFFF"/>
        <color rgb="FFFEB087"/>
      </colorScale>
    </cfRule>
  </conditionalFormatting>
  <pageMargins left="0.39370078740157483" right="0.39370078740157483" top="0.59055118110236227" bottom="0.39370078740157483" header="0.31496062992125984" footer="0.19685039370078741"/>
  <pageSetup paperSize="9" scale="72" orientation="portrait" horizontalDpi="200" verticalDpi="200" r:id="rId1"/>
  <headerFooter alignWithMargins="0"/>
  <colBreaks count="3" manualBreakCount="3">
    <brk id="16" max="1048575" man="1"/>
    <brk id="26" max="1048575" man="1"/>
    <brk id="36"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139"/>
  <sheetViews>
    <sheetView showGridLines="0" zoomScale="85" zoomScaleNormal="85" zoomScaleSheetLayoutView="100" workbookViewId="0">
      <pane xSplit="2" ySplit="3" topLeftCell="C4" activePane="bottomRight" state="frozen"/>
      <selection pane="topRight"/>
      <selection pane="bottomLeft"/>
      <selection pane="bottomRight"/>
    </sheetView>
  </sheetViews>
  <sheetFormatPr defaultColWidth="8" defaultRowHeight="15" customHeight="1" outlineLevelRow="1" outlineLevelCol="1" x14ac:dyDescent="0.15"/>
  <cols>
    <col min="1" max="1" width="19" style="1" customWidth="1"/>
    <col min="2" max="2" width="23.44140625" style="1" customWidth="1"/>
    <col min="3" max="13" width="8.109375" style="1" customWidth="1" outlineLevel="1"/>
    <col min="14" max="17" width="8.6640625" style="1" customWidth="1"/>
    <col min="18" max="24" width="9.109375" style="1" customWidth="1"/>
    <col min="25" max="16384" width="8" style="1"/>
  </cols>
  <sheetData>
    <row r="1" spans="1:24" ht="15" customHeight="1" x14ac:dyDescent="0.15">
      <c r="C1" s="1" t="s">
        <v>242</v>
      </c>
      <c r="G1" s="1" t="s">
        <v>28</v>
      </c>
      <c r="N1" s="1" t="s">
        <v>244</v>
      </c>
      <c r="R1" s="1" t="s">
        <v>34</v>
      </c>
    </row>
    <row r="2" spans="1:24" ht="15" customHeight="1" x14ac:dyDescent="0.15">
      <c r="C2" s="1" t="s">
        <v>243</v>
      </c>
      <c r="N2" s="1" t="s">
        <v>243</v>
      </c>
    </row>
    <row r="3" spans="1:24" s="13" customFormat="1" ht="30" customHeight="1" x14ac:dyDescent="0.15">
      <c r="A3" s="11"/>
      <c r="B3" s="12"/>
      <c r="C3" s="15" t="s">
        <v>1</v>
      </c>
      <c r="D3" s="14" t="s">
        <v>141</v>
      </c>
      <c r="E3" s="14" t="s">
        <v>142</v>
      </c>
      <c r="F3" s="15" t="s">
        <v>2</v>
      </c>
      <c r="G3" s="15" t="s">
        <v>1</v>
      </c>
      <c r="H3" s="14" t="s">
        <v>29</v>
      </c>
      <c r="I3" s="14" t="s">
        <v>30</v>
      </c>
      <c r="J3" s="14" t="s">
        <v>31</v>
      </c>
      <c r="K3" s="15" t="s">
        <v>32</v>
      </c>
      <c r="L3" s="14" t="s">
        <v>27</v>
      </c>
      <c r="M3" s="15" t="s">
        <v>33</v>
      </c>
      <c r="N3" s="15" t="s">
        <v>1</v>
      </c>
      <c r="O3" s="14" t="s">
        <v>141</v>
      </c>
      <c r="P3" s="14" t="s">
        <v>142</v>
      </c>
      <c r="Q3" s="15" t="s">
        <v>2</v>
      </c>
      <c r="R3" s="15" t="s">
        <v>1</v>
      </c>
      <c r="S3" s="14" t="s">
        <v>29</v>
      </c>
      <c r="T3" s="14" t="s">
        <v>30</v>
      </c>
      <c r="U3" s="14" t="s">
        <v>31</v>
      </c>
      <c r="V3" s="15" t="s">
        <v>32</v>
      </c>
      <c r="W3" s="14" t="s">
        <v>27</v>
      </c>
      <c r="X3" s="15" t="s">
        <v>33</v>
      </c>
    </row>
    <row r="4" spans="1:24" ht="15" customHeight="1" x14ac:dyDescent="0.15">
      <c r="A4" s="9" t="s">
        <v>0</v>
      </c>
      <c r="B4" s="10"/>
      <c r="C4" s="16">
        <f t="shared" ref="C4:L4" si="0">C75</f>
        <v>104</v>
      </c>
      <c r="D4" s="16">
        <f t="shared" si="0"/>
        <v>95</v>
      </c>
      <c r="E4" s="16">
        <f t="shared" si="0"/>
        <v>7</v>
      </c>
      <c r="F4" s="16">
        <f t="shared" si="0"/>
        <v>2</v>
      </c>
      <c r="G4" s="16">
        <f t="shared" si="0"/>
        <v>91</v>
      </c>
      <c r="H4" s="16">
        <f t="shared" si="0"/>
        <v>8</v>
      </c>
      <c r="I4" s="16">
        <f t="shared" si="0"/>
        <v>5</v>
      </c>
      <c r="J4" s="16">
        <f t="shared" si="0"/>
        <v>12</v>
      </c>
      <c r="K4" s="16">
        <f t="shared" si="0"/>
        <v>31</v>
      </c>
      <c r="L4" s="16">
        <f t="shared" si="0"/>
        <v>35</v>
      </c>
      <c r="M4" s="28">
        <f t="shared" ref="M4" si="1">M75</f>
        <v>85.405328623357136</v>
      </c>
      <c r="N4" s="16">
        <f t="shared" ref="N4:X4" si="2">N75</f>
        <v>104</v>
      </c>
      <c r="O4" s="16">
        <f t="shared" si="2"/>
        <v>86</v>
      </c>
      <c r="P4" s="16">
        <f t="shared" si="2"/>
        <v>16</v>
      </c>
      <c r="Q4" s="16">
        <f t="shared" si="2"/>
        <v>2</v>
      </c>
      <c r="R4" s="16">
        <f t="shared" si="2"/>
        <v>91</v>
      </c>
      <c r="S4" s="16">
        <f t="shared" si="2"/>
        <v>8</v>
      </c>
      <c r="T4" s="16">
        <f t="shared" si="2"/>
        <v>7</v>
      </c>
      <c r="U4" s="16">
        <f t="shared" si="2"/>
        <v>4</v>
      </c>
      <c r="V4" s="16">
        <f t="shared" si="2"/>
        <v>34</v>
      </c>
      <c r="W4" s="16">
        <f t="shared" si="2"/>
        <v>38</v>
      </c>
      <c r="X4" s="28">
        <f t="shared" si="2"/>
        <v>83.951304634833946</v>
      </c>
    </row>
    <row r="5" spans="1:24" ht="15" customHeight="1" x14ac:dyDescent="0.15">
      <c r="A5" s="4"/>
      <c r="B5" s="5"/>
      <c r="C5" s="23">
        <f>IF(SUM(D5:F5)&gt;100,"－",SUM(D5:F5))</f>
        <v>99.999999999999986</v>
      </c>
      <c r="D5" s="19">
        <f t="shared" ref="D5:F5" si="3">D4/$C4*100</f>
        <v>91.34615384615384</v>
      </c>
      <c r="E5" s="19">
        <f t="shared" si="3"/>
        <v>6.7307692307692308</v>
      </c>
      <c r="F5" s="19">
        <f t="shared" si="3"/>
        <v>1.9230769230769231</v>
      </c>
      <c r="G5" s="23">
        <f>IF(SUM(H5:L5)&gt;100,"－",SUM(H5:L5))</f>
        <v>100</v>
      </c>
      <c r="H5" s="19">
        <f t="shared" ref="H5:L5" si="4">H4/$G4*100</f>
        <v>8.791208791208792</v>
      </c>
      <c r="I5" s="19">
        <f t="shared" si="4"/>
        <v>5.4945054945054945</v>
      </c>
      <c r="J5" s="19">
        <f t="shared" si="4"/>
        <v>13.186813186813188</v>
      </c>
      <c r="K5" s="19">
        <f t="shared" si="4"/>
        <v>34.065934065934066</v>
      </c>
      <c r="L5" s="19">
        <f t="shared" si="4"/>
        <v>38.461538461538467</v>
      </c>
      <c r="M5" s="23"/>
      <c r="N5" s="23">
        <f>IF(SUM(O5:Q5)&gt;100,"－",SUM(O5:Q5))</f>
        <v>100</v>
      </c>
      <c r="O5" s="19">
        <f t="shared" ref="O5:Q5" si="5">O4/$N4*100</f>
        <v>82.692307692307693</v>
      </c>
      <c r="P5" s="19">
        <f t="shared" si="5"/>
        <v>15.384615384615385</v>
      </c>
      <c r="Q5" s="19">
        <f t="shared" si="5"/>
        <v>1.9230769230769231</v>
      </c>
      <c r="R5" s="23">
        <f>IF(SUM(S5:W5)&gt;100,"－",SUM(S5:W5))</f>
        <v>100</v>
      </c>
      <c r="S5" s="19">
        <f t="shared" ref="S5:W5" si="6">S4/$R4*100</f>
        <v>8.791208791208792</v>
      </c>
      <c r="T5" s="19">
        <f t="shared" si="6"/>
        <v>7.6923076923076925</v>
      </c>
      <c r="U5" s="19">
        <f t="shared" si="6"/>
        <v>4.395604395604396</v>
      </c>
      <c r="V5" s="19">
        <f t="shared" si="6"/>
        <v>37.362637362637365</v>
      </c>
      <c r="W5" s="19">
        <f t="shared" si="6"/>
        <v>41.758241758241759</v>
      </c>
      <c r="X5" s="23"/>
    </row>
    <row r="6" spans="1:24" ht="15" customHeight="1" outlineLevel="1" x14ac:dyDescent="0.15">
      <c r="A6" s="3" t="s">
        <v>35</v>
      </c>
      <c r="B6" s="7" t="s">
        <v>36</v>
      </c>
      <c r="C6" s="17">
        <f t="shared" ref="C6:C37" si="7">C77</f>
        <v>29</v>
      </c>
      <c r="D6" s="21">
        <f t="shared" ref="D6:F25" si="8">IF($C6=0,0,D77/$C6*100)</f>
        <v>86.206896551724128</v>
      </c>
      <c r="E6" s="21">
        <f t="shared" si="8"/>
        <v>10.344827586206897</v>
      </c>
      <c r="F6" s="21">
        <f t="shared" si="8"/>
        <v>3.4482758620689653</v>
      </c>
      <c r="G6" s="17">
        <f t="shared" ref="G6:G37" si="9">G77</f>
        <v>20</v>
      </c>
      <c r="H6" s="21">
        <f t="shared" ref="H6:L15" si="10">IF($G6=0,0,H77/$G6*100)</f>
        <v>10</v>
      </c>
      <c r="I6" s="21">
        <f t="shared" si="10"/>
        <v>0</v>
      </c>
      <c r="J6" s="21">
        <f t="shared" si="10"/>
        <v>25</v>
      </c>
      <c r="K6" s="21">
        <f t="shared" si="10"/>
        <v>20</v>
      </c>
      <c r="L6" s="21">
        <f t="shared" si="10"/>
        <v>45</v>
      </c>
      <c r="M6" s="29">
        <f t="shared" ref="M6:N6" si="11">M77</f>
        <v>86.125630259374006</v>
      </c>
      <c r="N6" s="17">
        <f t="shared" si="11"/>
        <v>29</v>
      </c>
      <c r="O6" s="21">
        <f t="shared" ref="O6:Q25" si="12">IF($N6=0,0,O77/$N6*100)</f>
        <v>82.758620689655174</v>
      </c>
      <c r="P6" s="21">
        <f t="shared" si="12"/>
        <v>13.793103448275861</v>
      </c>
      <c r="Q6" s="21">
        <f t="shared" si="12"/>
        <v>3.4482758620689653</v>
      </c>
      <c r="R6" s="17">
        <f t="shared" ref="R6:R37" si="13">R77</f>
        <v>20</v>
      </c>
      <c r="S6" s="21">
        <f t="shared" ref="S6:W15" si="14">IF($R6=0,0,S77/$R6*100)</f>
        <v>10</v>
      </c>
      <c r="T6" s="21">
        <f t="shared" si="14"/>
        <v>0</v>
      </c>
      <c r="U6" s="21">
        <f t="shared" si="14"/>
        <v>0</v>
      </c>
      <c r="V6" s="21">
        <f t="shared" si="14"/>
        <v>55.000000000000007</v>
      </c>
      <c r="W6" s="21">
        <f t="shared" si="14"/>
        <v>35</v>
      </c>
      <c r="X6" s="29">
        <f t="shared" ref="X6:X37" si="15">X77</f>
        <v>91.694352159468437</v>
      </c>
    </row>
    <row r="7" spans="1:24" ht="15" customHeight="1" outlineLevel="1" x14ac:dyDescent="0.15">
      <c r="A7" s="3" t="s">
        <v>72</v>
      </c>
      <c r="B7" s="7" t="s">
        <v>37</v>
      </c>
      <c r="C7" s="17">
        <f t="shared" si="7"/>
        <v>21</v>
      </c>
      <c r="D7" s="21">
        <f t="shared" si="8"/>
        <v>85.714285714285708</v>
      </c>
      <c r="E7" s="21">
        <f t="shared" si="8"/>
        <v>4.7619047619047619</v>
      </c>
      <c r="F7" s="21">
        <f t="shared" si="8"/>
        <v>9.5238095238095237</v>
      </c>
      <c r="G7" s="17">
        <f t="shared" si="9"/>
        <v>18</v>
      </c>
      <c r="H7" s="21">
        <f t="shared" si="10"/>
        <v>0</v>
      </c>
      <c r="I7" s="21">
        <f t="shared" si="10"/>
        <v>5.5555555555555554</v>
      </c>
      <c r="J7" s="21">
        <f t="shared" si="10"/>
        <v>16.666666666666664</v>
      </c>
      <c r="K7" s="21">
        <f t="shared" si="10"/>
        <v>38.888888888888893</v>
      </c>
      <c r="L7" s="21">
        <f t="shared" si="10"/>
        <v>38.888888888888893</v>
      </c>
      <c r="M7" s="29">
        <f t="shared" ref="M7:N7" si="16">M78</f>
        <v>94.743884504650069</v>
      </c>
      <c r="N7" s="17">
        <f t="shared" si="16"/>
        <v>21</v>
      </c>
      <c r="O7" s="21">
        <f t="shared" si="12"/>
        <v>80.952380952380949</v>
      </c>
      <c r="P7" s="21">
        <f t="shared" si="12"/>
        <v>9.5238095238095237</v>
      </c>
      <c r="Q7" s="21">
        <f t="shared" si="12"/>
        <v>9.5238095238095237</v>
      </c>
      <c r="R7" s="17">
        <f t="shared" si="13"/>
        <v>18</v>
      </c>
      <c r="S7" s="21">
        <f t="shared" si="14"/>
        <v>11.111111111111111</v>
      </c>
      <c r="T7" s="21">
        <f t="shared" si="14"/>
        <v>11.111111111111111</v>
      </c>
      <c r="U7" s="21">
        <f t="shared" si="14"/>
        <v>0</v>
      </c>
      <c r="V7" s="21">
        <f t="shared" si="14"/>
        <v>38.888888888888893</v>
      </c>
      <c r="W7" s="21">
        <f t="shared" si="14"/>
        <v>38.888888888888893</v>
      </c>
      <c r="X7" s="29">
        <f t="shared" si="15"/>
        <v>78.945297127115296</v>
      </c>
    </row>
    <row r="8" spans="1:24" ht="15" customHeight="1" outlineLevel="1" x14ac:dyDescent="0.15">
      <c r="A8" s="3" t="s">
        <v>73</v>
      </c>
      <c r="B8" s="7" t="s">
        <v>38</v>
      </c>
      <c r="C8" s="17">
        <f t="shared" si="7"/>
        <v>18</v>
      </c>
      <c r="D8" s="21">
        <f t="shared" si="8"/>
        <v>94.444444444444443</v>
      </c>
      <c r="E8" s="21">
        <f t="shared" si="8"/>
        <v>5.5555555555555554</v>
      </c>
      <c r="F8" s="21">
        <f t="shared" si="8"/>
        <v>0</v>
      </c>
      <c r="G8" s="17">
        <f t="shared" si="9"/>
        <v>17</v>
      </c>
      <c r="H8" s="21">
        <f t="shared" si="10"/>
        <v>11.76470588235294</v>
      </c>
      <c r="I8" s="21">
        <f t="shared" si="10"/>
        <v>11.76470588235294</v>
      </c>
      <c r="J8" s="21">
        <f t="shared" si="10"/>
        <v>23.52941176470588</v>
      </c>
      <c r="K8" s="21">
        <f t="shared" si="10"/>
        <v>23.52941176470588</v>
      </c>
      <c r="L8" s="21">
        <f t="shared" si="10"/>
        <v>29.411764705882355</v>
      </c>
      <c r="M8" s="29">
        <f t="shared" ref="M8:N8" si="17">M79</f>
        <v>80.110238849044819</v>
      </c>
      <c r="N8" s="17">
        <f t="shared" si="17"/>
        <v>18</v>
      </c>
      <c r="O8" s="21">
        <f t="shared" si="12"/>
        <v>88.888888888888886</v>
      </c>
      <c r="P8" s="21">
        <f t="shared" si="12"/>
        <v>11.111111111111111</v>
      </c>
      <c r="Q8" s="21">
        <f t="shared" si="12"/>
        <v>0</v>
      </c>
      <c r="R8" s="17">
        <f t="shared" si="13"/>
        <v>17</v>
      </c>
      <c r="S8" s="21">
        <f t="shared" si="14"/>
        <v>11.76470588235294</v>
      </c>
      <c r="T8" s="21">
        <f t="shared" si="14"/>
        <v>11.76470588235294</v>
      </c>
      <c r="U8" s="21">
        <f t="shared" si="14"/>
        <v>11.76470588235294</v>
      </c>
      <c r="V8" s="21">
        <f t="shared" si="14"/>
        <v>41.17647058823529</v>
      </c>
      <c r="W8" s="21">
        <f t="shared" si="14"/>
        <v>23.52941176470588</v>
      </c>
      <c r="X8" s="29">
        <f t="shared" si="15"/>
        <v>79.876720294630729</v>
      </c>
    </row>
    <row r="9" spans="1:24" ht="15" customHeight="1" outlineLevel="1" x14ac:dyDescent="0.15">
      <c r="A9" s="3"/>
      <c r="B9" s="7" t="s">
        <v>39</v>
      </c>
      <c r="C9" s="17">
        <f t="shared" si="7"/>
        <v>43</v>
      </c>
      <c r="D9" s="21">
        <f t="shared" si="8"/>
        <v>95.348837209302332</v>
      </c>
      <c r="E9" s="21">
        <f t="shared" si="8"/>
        <v>4.6511627906976747</v>
      </c>
      <c r="F9" s="21">
        <f t="shared" si="8"/>
        <v>0</v>
      </c>
      <c r="G9" s="17">
        <f t="shared" si="9"/>
        <v>40</v>
      </c>
      <c r="H9" s="21">
        <f t="shared" si="10"/>
        <v>15</v>
      </c>
      <c r="I9" s="21">
        <f t="shared" si="10"/>
        <v>5</v>
      </c>
      <c r="J9" s="21">
        <f t="shared" si="10"/>
        <v>12.5</v>
      </c>
      <c r="K9" s="21">
        <f t="shared" si="10"/>
        <v>32.5</v>
      </c>
      <c r="L9" s="21">
        <f t="shared" si="10"/>
        <v>35</v>
      </c>
      <c r="M9" s="29">
        <f t="shared" ref="M9:N9" si="18">M80</f>
        <v>81.630654057840061</v>
      </c>
      <c r="N9" s="17">
        <f t="shared" si="18"/>
        <v>43</v>
      </c>
      <c r="O9" s="21">
        <f t="shared" si="12"/>
        <v>86.04651162790698</v>
      </c>
      <c r="P9" s="21">
        <f t="shared" si="12"/>
        <v>13.953488372093023</v>
      </c>
      <c r="Q9" s="21">
        <f t="shared" si="12"/>
        <v>0</v>
      </c>
      <c r="R9" s="17">
        <f t="shared" si="13"/>
        <v>40</v>
      </c>
      <c r="S9" s="21">
        <f t="shared" si="14"/>
        <v>10</v>
      </c>
      <c r="T9" s="21">
        <f t="shared" si="14"/>
        <v>5</v>
      </c>
      <c r="U9" s="21">
        <f t="shared" si="14"/>
        <v>7.5</v>
      </c>
      <c r="V9" s="21">
        <f t="shared" si="14"/>
        <v>35</v>
      </c>
      <c r="W9" s="21">
        <f t="shared" si="14"/>
        <v>42.5</v>
      </c>
      <c r="X9" s="29">
        <f t="shared" si="15"/>
        <v>85.331011580013907</v>
      </c>
    </row>
    <row r="10" spans="1:24" ht="15" customHeight="1" outlineLevel="1" x14ac:dyDescent="0.15">
      <c r="A10" s="3"/>
      <c r="B10" s="7" t="s">
        <v>40</v>
      </c>
      <c r="C10" s="17">
        <f t="shared" si="7"/>
        <v>19</v>
      </c>
      <c r="D10" s="21">
        <f t="shared" si="8"/>
        <v>100</v>
      </c>
      <c r="E10" s="21">
        <f t="shared" si="8"/>
        <v>0</v>
      </c>
      <c r="F10" s="21">
        <f t="shared" si="8"/>
        <v>0</v>
      </c>
      <c r="G10" s="17">
        <f t="shared" si="9"/>
        <v>19</v>
      </c>
      <c r="H10" s="21">
        <f t="shared" si="10"/>
        <v>0</v>
      </c>
      <c r="I10" s="21">
        <f t="shared" si="10"/>
        <v>10.526315789473683</v>
      </c>
      <c r="J10" s="21">
        <f t="shared" si="10"/>
        <v>10.526315789473683</v>
      </c>
      <c r="K10" s="21">
        <f t="shared" si="10"/>
        <v>47.368421052631575</v>
      </c>
      <c r="L10" s="21">
        <f t="shared" si="10"/>
        <v>31.578947368421051</v>
      </c>
      <c r="M10" s="29">
        <f t="shared" ref="M10:N10" si="19">M81</f>
        <v>92.668200745123826</v>
      </c>
      <c r="N10" s="17">
        <f t="shared" si="19"/>
        <v>19</v>
      </c>
      <c r="O10" s="21">
        <f t="shared" si="12"/>
        <v>94.73684210526315</v>
      </c>
      <c r="P10" s="21">
        <f t="shared" si="12"/>
        <v>5.2631578947368416</v>
      </c>
      <c r="Q10" s="21">
        <f t="shared" si="12"/>
        <v>0</v>
      </c>
      <c r="R10" s="17">
        <f t="shared" si="13"/>
        <v>19</v>
      </c>
      <c r="S10" s="21">
        <f t="shared" si="14"/>
        <v>5.2631578947368416</v>
      </c>
      <c r="T10" s="21">
        <f t="shared" si="14"/>
        <v>21.052631578947366</v>
      </c>
      <c r="U10" s="21">
        <f t="shared" si="14"/>
        <v>5.2631578947368416</v>
      </c>
      <c r="V10" s="21">
        <f t="shared" si="14"/>
        <v>36.84210526315789</v>
      </c>
      <c r="W10" s="21">
        <f t="shared" si="14"/>
        <v>31.578947368421051</v>
      </c>
      <c r="X10" s="29">
        <f t="shared" si="15"/>
        <v>83.833552487398634</v>
      </c>
    </row>
    <row r="11" spans="1:24" ht="15" customHeight="1" outlineLevel="1" x14ac:dyDescent="0.15">
      <c r="A11" s="4"/>
      <c r="B11" s="8" t="s">
        <v>2</v>
      </c>
      <c r="C11" s="18">
        <f t="shared" si="7"/>
        <v>5</v>
      </c>
      <c r="D11" s="19">
        <f t="shared" si="8"/>
        <v>100</v>
      </c>
      <c r="E11" s="19">
        <f t="shared" si="8"/>
        <v>0</v>
      </c>
      <c r="F11" s="19">
        <f t="shared" si="8"/>
        <v>0</v>
      </c>
      <c r="G11" s="18">
        <f t="shared" si="9"/>
        <v>5</v>
      </c>
      <c r="H11" s="19">
        <f t="shared" si="10"/>
        <v>0</v>
      </c>
      <c r="I11" s="19">
        <f t="shared" si="10"/>
        <v>0</v>
      </c>
      <c r="J11" s="19">
        <f t="shared" si="10"/>
        <v>0</v>
      </c>
      <c r="K11" s="19">
        <f t="shared" si="10"/>
        <v>20</v>
      </c>
      <c r="L11" s="19">
        <f t="shared" si="10"/>
        <v>80</v>
      </c>
      <c r="M11" s="23">
        <f t="shared" ref="M11:N11" si="20">M82</f>
        <v>100</v>
      </c>
      <c r="N11" s="18">
        <f t="shared" si="20"/>
        <v>5</v>
      </c>
      <c r="O11" s="19">
        <f t="shared" si="12"/>
        <v>80</v>
      </c>
      <c r="P11" s="19">
        <f t="shared" si="12"/>
        <v>20</v>
      </c>
      <c r="Q11" s="19">
        <f t="shared" si="12"/>
        <v>0</v>
      </c>
      <c r="R11" s="18">
        <f t="shared" si="13"/>
        <v>5</v>
      </c>
      <c r="S11" s="19">
        <f t="shared" si="14"/>
        <v>0</v>
      </c>
      <c r="T11" s="19">
        <f t="shared" si="14"/>
        <v>0</v>
      </c>
      <c r="U11" s="19">
        <f t="shared" si="14"/>
        <v>0</v>
      </c>
      <c r="V11" s="19">
        <f t="shared" si="14"/>
        <v>0</v>
      </c>
      <c r="W11" s="19">
        <f t="shared" si="14"/>
        <v>100</v>
      </c>
      <c r="X11" s="23" t="str">
        <f t="shared" si="15"/>
        <v>－</v>
      </c>
    </row>
    <row r="12" spans="1:24" ht="15" customHeight="1" outlineLevel="1" x14ac:dyDescent="0.15">
      <c r="A12" s="3" t="s">
        <v>49</v>
      </c>
      <c r="B12" s="7" t="s">
        <v>4</v>
      </c>
      <c r="C12" s="17">
        <f t="shared" si="7"/>
        <v>81</v>
      </c>
      <c r="D12" s="21">
        <f t="shared" si="8"/>
        <v>91.358024691358025</v>
      </c>
      <c r="E12" s="21">
        <f t="shared" si="8"/>
        <v>6.1728395061728394</v>
      </c>
      <c r="F12" s="21">
        <f t="shared" si="8"/>
        <v>2.4691358024691357</v>
      </c>
      <c r="G12" s="17">
        <f t="shared" si="9"/>
        <v>68</v>
      </c>
      <c r="H12" s="21">
        <f t="shared" si="10"/>
        <v>7.3529411764705888</v>
      </c>
      <c r="I12" s="21">
        <f t="shared" si="10"/>
        <v>5.8823529411764701</v>
      </c>
      <c r="J12" s="21">
        <f t="shared" si="10"/>
        <v>8.8235294117647065</v>
      </c>
      <c r="K12" s="21">
        <f t="shared" si="10"/>
        <v>41.17647058823529</v>
      </c>
      <c r="L12" s="21">
        <f t="shared" si="10"/>
        <v>36.764705882352942</v>
      </c>
      <c r="M12" s="29">
        <f t="shared" ref="M12:N12" si="21">M83</f>
        <v>86.619238688613095</v>
      </c>
      <c r="N12" s="17">
        <f t="shared" si="21"/>
        <v>81</v>
      </c>
      <c r="O12" s="21">
        <f t="shared" si="12"/>
        <v>83.950617283950606</v>
      </c>
      <c r="P12" s="21">
        <f t="shared" si="12"/>
        <v>13.580246913580247</v>
      </c>
      <c r="Q12" s="21">
        <f t="shared" si="12"/>
        <v>2.4691358024691357</v>
      </c>
      <c r="R12" s="17">
        <f t="shared" si="13"/>
        <v>68</v>
      </c>
      <c r="S12" s="21">
        <f t="shared" si="14"/>
        <v>8.8235294117647065</v>
      </c>
      <c r="T12" s="21">
        <f t="shared" si="14"/>
        <v>7.3529411764705888</v>
      </c>
      <c r="U12" s="21">
        <f t="shared" si="14"/>
        <v>2.9411764705882351</v>
      </c>
      <c r="V12" s="21">
        <f t="shared" si="14"/>
        <v>39.705882352941174</v>
      </c>
      <c r="W12" s="21">
        <f t="shared" si="14"/>
        <v>41.17647058823529</v>
      </c>
      <c r="X12" s="29">
        <f t="shared" si="15"/>
        <v>83.783781678637126</v>
      </c>
    </row>
    <row r="13" spans="1:24" ht="15" customHeight="1" outlineLevel="1" x14ac:dyDescent="0.15">
      <c r="A13" s="3" t="s">
        <v>74</v>
      </c>
      <c r="B13" s="7" t="s">
        <v>5</v>
      </c>
      <c r="C13" s="17">
        <f t="shared" si="7"/>
        <v>7</v>
      </c>
      <c r="D13" s="21">
        <f t="shared" si="8"/>
        <v>85.714285714285708</v>
      </c>
      <c r="E13" s="21">
        <f t="shared" si="8"/>
        <v>14.285714285714285</v>
      </c>
      <c r="F13" s="21">
        <f t="shared" si="8"/>
        <v>0</v>
      </c>
      <c r="G13" s="17">
        <f t="shared" si="9"/>
        <v>7</v>
      </c>
      <c r="H13" s="21">
        <f t="shared" si="10"/>
        <v>14.285714285714285</v>
      </c>
      <c r="I13" s="21">
        <f t="shared" si="10"/>
        <v>0</v>
      </c>
      <c r="J13" s="21">
        <f t="shared" si="10"/>
        <v>14.285714285714285</v>
      </c>
      <c r="K13" s="21">
        <f t="shared" si="10"/>
        <v>14.285714285714285</v>
      </c>
      <c r="L13" s="21">
        <f t="shared" si="10"/>
        <v>57.142857142857139</v>
      </c>
      <c r="M13" s="29">
        <f t="shared" ref="M13:N13" si="22">M84</f>
        <v>84.38095238095238</v>
      </c>
      <c r="N13" s="17">
        <f t="shared" si="22"/>
        <v>7</v>
      </c>
      <c r="O13" s="21">
        <f t="shared" si="12"/>
        <v>71.428571428571431</v>
      </c>
      <c r="P13" s="21">
        <f t="shared" si="12"/>
        <v>28.571428571428569</v>
      </c>
      <c r="Q13" s="21">
        <f t="shared" si="12"/>
        <v>0</v>
      </c>
      <c r="R13" s="17">
        <f t="shared" si="13"/>
        <v>7</v>
      </c>
      <c r="S13" s="21">
        <f t="shared" si="14"/>
        <v>14.285714285714285</v>
      </c>
      <c r="T13" s="21">
        <f t="shared" si="14"/>
        <v>14.285714285714285</v>
      </c>
      <c r="U13" s="21">
        <f t="shared" si="14"/>
        <v>0</v>
      </c>
      <c r="V13" s="21">
        <f t="shared" si="14"/>
        <v>28.571428571428569</v>
      </c>
      <c r="W13" s="21">
        <f t="shared" si="14"/>
        <v>42.857142857142854</v>
      </c>
      <c r="X13" s="29">
        <f t="shared" si="15"/>
        <v>80.535714285714278</v>
      </c>
    </row>
    <row r="14" spans="1:24" ht="15" customHeight="1" outlineLevel="1" x14ac:dyDescent="0.15">
      <c r="A14" s="3" t="s">
        <v>75</v>
      </c>
      <c r="B14" s="7" t="s">
        <v>6</v>
      </c>
      <c r="C14" s="17">
        <f t="shared" si="7"/>
        <v>6</v>
      </c>
      <c r="D14" s="21">
        <f t="shared" si="8"/>
        <v>100</v>
      </c>
      <c r="E14" s="21">
        <f t="shared" si="8"/>
        <v>0</v>
      </c>
      <c r="F14" s="21">
        <f t="shared" si="8"/>
        <v>0</v>
      </c>
      <c r="G14" s="17">
        <f t="shared" si="9"/>
        <v>6</v>
      </c>
      <c r="H14" s="21">
        <f t="shared" si="10"/>
        <v>0</v>
      </c>
      <c r="I14" s="21">
        <f t="shared" si="10"/>
        <v>0</v>
      </c>
      <c r="J14" s="21">
        <f t="shared" si="10"/>
        <v>66.666666666666657</v>
      </c>
      <c r="K14" s="21">
        <f t="shared" si="10"/>
        <v>0</v>
      </c>
      <c r="L14" s="21">
        <f t="shared" si="10"/>
        <v>33.333333333333329</v>
      </c>
      <c r="M14" s="29">
        <f t="shared" ref="M14:N14" si="23">M85</f>
        <v>89.364976390666456</v>
      </c>
      <c r="N14" s="17">
        <f t="shared" si="23"/>
        <v>6</v>
      </c>
      <c r="O14" s="21">
        <f t="shared" si="12"/>
        <v>100</v>
      </c>
      <c r="P14" s="21">
        <f t="shared" si="12"/>
        <v>0</v>
      </c>
      <c r="Q14" s="21">
        <f t="shared" si="12"/>
        <v>0</v>
      </c>
      <c r="R14" s="17">
        <f t="shared" si="13"/>
        <v>6</v>
      </c>
      <c r="S14" s="21">
        <f t="shared" si="14"/>
        <v>0</v>
      </c>
      <c r="T14" s="21">
        <f t="shared" si="14"/>
        <v>16.666666666666664</v>
      </c>
      <c r="U14" s="21">
        <f t="shared" si="14"/>
        <v>0</v>
      </c>
      <c r="V14" s="21">
        <f t="shared" si="14"/>
        <v>66.666666666666657</v>
      </c>
      <c r="W14" s="21">
        <f t="shared" si="14"/>
        <v>16.666666666666664</v>
      </c>
      <c r="X14" s="29">
        <f t="shared" si="15"/>
        <v>94.518518518518519</v>
      </c>
    </row>
    <row r="15" spans="1:24" ht="15" customHeight="1" outlineLevel="1" x14ac:dyDescent="0.15">
      <c r="A15" s="3"/>
      <c r="B15" s="7" t="s">
        <v>7</v>
      </c>
      <c r="C15" s="17">
        <f t="shared" si="7"/>
        <v>2</v>
      </c>
      <c r="D15" s="21">
        <f t="shared" si="8"/>
        <v>100</v>
      </c>
      <c r="E15" s="21">
        <f t="shared" si="8"/>
        <v>0</v>
      </c>
      <c r="F15" s="21">
        <f t="shared" si="8"/>
        <v>0</v>
      </c>
      <c r="G15" s="17">
        <f t="shared" si="9"/>
        <v>2</v>
      </c>
      <c r="H15" s="21">
        <f t="shared" si="10"/>
        <v>0</v>
      </c>
      <c r="I15" s="21">
        <f t="shared" si="10"/>
        <v>50</v>
      </c>
      <c r="J15" s="21">
        <f t="shared" si="10"/>
        <v>50</v>
      </c>
      <c r="K15" s="21">
        <f t="shared" si="10"/>
        <v>0</v>
      </c>
      <c r="L15" s="21">
        <f t="shared" si="10"/>
        <v>0</v>
      </c>
      <c r="M15" s="29">
        <f t="shared" ref="M15:N15" si="24">M86</f>
        <v>78.059701492537314</v>
      </c>
      <c r="N15" s="17">
        <f t="shared" si="24"/>
        <v>2</v>
      </c>
      <c r="O15" s="21">
        <f t="shared" si="12"/>
        <v>100</v>
      </c>
      <c r="P15" s="21">
        <f t="shared" si="12"/>
        <v>0</v>
      </c>
      <c r="Q15" s="21">
        <f t="shared" si="12"/>
        <v>0</v>
      </c>
      <c r="R15" s="17">
        <f t="shared" si="13"/>
        <v>2</v>
      </c>
      <c r="S15" s="21">
        <f t="shared" si="14"/>
        <v>0</v>
      </c>
      <c r="T15" s="21">
        <f t="shared" si="14"/>
        <v>0</v>
      </c>
      <c r="U15" s="21">
        <f t="shared" si="14"/>
        <v>100</v>
      </c>
      <c r="V15" s="21">
        <f t="shared" si="14"/>
        <v>0</v>
      </c>
      <c r="W15" s="21">
        <f t="shared" si="14"/>
        <v>0</v>
      </c>
      <c r="X15" s="29">
        <f t="shared" si="15"/>
        <v>88.029850746268664</v>
      </c>
    </row>
    <row r="16" spans="1:24" ht="15" customHeight="1" outlineLevel="1" x14ac:dyDescent="0.15">
      <c r="A16" s="3"/>
      <c r="B16" s="7" t="s">
        <v>8</v>
      </c>
      <c r="C16" s="17">
        <f t="shared" si="7"/>
        <v>4</v>
      </c>
      <c r="D16" s="21">
        <f t="shared" si="8"/>
        <v>100</v>
      </c>
      <c r="E16" s="21">
        <f t="shared" si="8"/>
        <v>0</v>
      </c>
      <c r="F16" s="21">
        <f t="shared" si="8"/>
        <v>0</v>
      </c>
      <c r="G16" s="17">
        <f t="shared" si="9"/>
        <v>4</v>
      </c>
      <c r="H16" s="21">
        <f t="shared" ref="H16:L25" si="25">IF($G16=0,0,H87/$G16*100)</f>
        <v>50</v>
      </c>
      <c r="I16" s="21">
        <f t="shared" si="25"/>
        <v>0</v>
      </c>
      <c r="J16" s="21">
        <f t="shared" si="25"/>
        <v>0</v>
      </c>
      <c r="K16" s="21">
        <f t="shared" si="25"/>
        <v>50</v>
      </c>
      <c r="L16" s="21">
        <f t="shared" si="25"/>
        <v>0</v>
      </c>
      <c r="M16" s="29">
        <f t="shared" ref="M16:N16" si="26">M87</f>
        <v>72.837243401759537</v>
      </c>
      <c r="N16" s="17">
        <f t="shared" si="26"/>
        <v>4</v>
      </c>
      <c r="O16" s="21">
        <f t="shared" si="12"/>
        <v>75</v>
      </c>
      <c r="P16" s="21">
        <f t="shared" si="12"/>
        <v>25</v>
      </c>
      <c r="Q16" s="21">
        <f t="shared" si="12"/>
        <v>0</v>
      </c>
      <c r="R16" s="17">
        <f t="shared" si="13"/>
        <v>4</v>
      </c>
      <c r="S16" s="21">
        <f t="shared" ref="S16:W25" si="27">IF($R16=0,0,S87/$R16*100)</f>
        <v>25</v>
      </c>
      <c r="T16" s="21">
        <f t="shared" si="27"/>
        <v>0</v>
      </c>
      <c r="U16" s="21">
        <f t="shared" si="27"/>
        <v>0</v>
      </c>
      <c r="V16" s="21">
        <f t="shared" si="27"/>
        <v>0</v>
      </c>
      <c r="W16" s="21">
        <f t="shared" si="27"/>
        <v>75</v>
      </c>
      <c r="X16" s="29">
        <f t="shared" si="15"/>
        <v>27.27272727272727</v>
      </c>
    </row>
    <row r="17" spans="1:24" ht="15" customHeight="1" outlineLevel="1" x14ac:dyDescent="0.15">
      <c r="A17" s="4"/>
      <c r="B17" s="8" t="s">
        <v>2</v>
      </c>
      <c r="C17" s="18">
        <f t="shared" si="7"/>
        <v>4</v>
      </c>
      <c r="D17" s="19">
        <f t="shared" si="8"/>
        <v>75</v>
      </c>
      <c r="E17" s="19">
        <f t="shared" si="8"/>
        <v>25</v>
      </c>
      <c r="F17" s="19">
        <f t="shared" si="8"/>
        <v>0</v>
      </c>
      <c r="G17" s="18">
        <f t="shared" si="9"/>
        <v>4</v>
      </c>
      <c r="H17" s="19">
        <f t="shared" si="25"/>
        <v>0</v>
      </c>
      <c r="I17" s="19">
        <f t="shared" si="25"/>
        <v>0</v>
      </c>
      <c r="J17" s="19">
        <f t="shared" si="25"/>
        <v>0</v>
      </c>
      <c r="K17" s="19">
        <f t="shared" si="25"/>
        <v>0</v>
      </c>
      <c r="L17" s="19">
        <f t="shared" si="25"/>
        <v>100</v>
      </c>
      <c r="M17" s="23" t="str">
        <f t="shared" ref="M17:N17" si="28">M88</f>
        <v>－</v>
      </c>
      <c r="N17" s="18">
        <f t="shared" si="28"/>
        <v>4</v>
      </c>
      <c r="O17" s="19">
        <f t="shared" si="12"/>
        <v>50</v>
      </c>
      <c r="P17" s="19">
        <f t="shared" si="12"/>
        <v>50</v>
      </c>
      <c r="Q17" s="19">
        <f t="shared" si="12"/>
        <v>0</v>
      </c>
      <c r="R17" s="18">
        <f t="shared" si="13"/>
        <v>4</v>
      </c>
      <c r="S17" s="19">
        <f t="shared" si="27"/>
        <v>0</v>
      </c>
      <c r="T17" s="19">
        <f t="shared" si="27"/>
        <v>0</v>
      </c>
      <c r="U17" s="19">
        <f t="shared" si="27"/>
        <v>0</v>
      </c>
      <c r="V17" s="19">
        <f t="shared" si="27"/>
        <v>25</v>
      </c>
      <c r="W17" s="19">
        <f t="shared" si="27"/>
        <v>75</v>
      </c>
      <c r="X17" s="23">
        <f t="shared" si="15"/>
        <v>100</v>
      </c>
    </row>
    <row r="18" spans="1:24" ht="15" customHeight="1" outlineLevel="1" x14ac:dyDescent="0.15">
      <c r="A18" s="3" t="s">
        <v>41</v>
      </c>
      <c r="B18" s="7" t="s">
        <v>42</v>
      </c>
      <c r="C18" s="17">
        <f t="shared" si="7"/>
        <v>19</v>
      </c>
      <c r="D18" s="21">
        <f t="shared" si="8"/>
        <v>84.210526315789465</v>
      </c>
      <c r="E18" s="21">
        <f t="shared" si="8"/>
        <v>15.789473684210526</v>
      </c>
      <c r="F18" s="21">
        <f t="shared" si="8"/>
        <v>0</v>
      </c>
      <c r="G18" s="17">
        <f t="shared" si="9"/>
        <v>11</v>
      </c>
      <c r="H18" s="21">
        <f t="shared" si="25"/>
        <v>0</v>
      </c>
      <c r="I18" s="21">
        <f t="shared" si="25"/>
        <v>0</v>
      </c>
      <c r="J18" s="21">
        <f t="shared" si="25"/>
        <v>0</v>
      </c>
      <c r="K18" s="21">
        <f t="shared" si="25"/>
        <v>45.454545454545453</v>
      </c>
      <c r="L18" s="21">
        <f t="shared" si="25"/>
        <v>54.54545454545454</v>
      </c>
      <c r="M18" s="29">
        <f t="shared" ref="M18:N18" si="29">M89</f>
        <v>100</v>
      </c>
      <c r="N18" s="17">
        <f t="shared" si="29"/>
        <v>19</v>
      </c>
      <c r="O18" s="21">
        <f t="shared" si="12"/>
        <v>63.157894736842103</v>
      </c>
      <c r="P18" s="21">
        <f t="shared" si="12"/>
        <v>36.84210526315789</v>
      </c>
      <c r="Q18" s="21">
        <f t="shared" si="12"/>
        <v>0</v>
      </c>
      <c r="R18" s="17">
        <f t="shared" si="13"/>
        <v>11</v>
      </c>
      <c r="S18" s="21">
        <f t="shared" si="27"/>
        <v>9.0909090909090917</v>
      </c>
      <c r="T18" s="21">
        <f t="shared" si="27"/>
        <v>9.0909090909090917</v>
      </c>
      <c r="U18" s="21">
        <f t="shared" si="27"/>
        <v>0</v>
      </c>
      <c r="V18" s="21">
        <f t="shared" si="27"/>
        <v>18.181818181818183</v>
      </c>
      <c r="W18" s="21">
        <f t="shared" si="27"/>
        <v>63.636363636363633</v>
      </c>
      <c r="X18" s="29">
        <f t="shared" si="15"/>
        <v>68.75</v>
      </c>
    </row>
    <row r="19" spans="1:24" ht="15" customHeight="1" outlineLevel="1" x14ac:dyDescent="0.15">
      <c r="A19" s="3" t="s">
        <v>76</v>
      </c>
      <c r="B19" s="7" t="s">
        <v>43</v>
      </c>
      <c r="C19" s="17">
        <f t="shared" si="7"/>
        <v>21</v>
      </c>
      <c r="D19" s="21">
        <f t="shared" si="8"/>
        <v>95.238095238095227</v>
      </c>
      <c r="E19" s="21">
        <f t="shared" si="8"/>
        <v>4.7619047619047619</v>
      </c>
      <c r="F19" s="21">
        <f t="shared" si="8"/>
        <v>0</v>
      </c>
      <c r="G19" s="17">
        <f t="shared" si="9"/>
        <v>18</v>
      </c>
      <c r="H19" s="21">
        <f t="shared" si="25"/>
        <v>11.111111111111111</v>
      </c>
      <c r="I19" s="21">
        <f t="shared" si="25"/>
        <v>5.5555555555555554</v>
      </c>
      <c r="J19" s="21">
        <f t="shared" si="25"/>
        <v>0</v>
      </c>
      <c r="K19" s="21">
        <f t="shared" si="25"/>
        <v>44.444444444444443</v>
      </c>
      <c r="L19" s="21">
        <f t="shared" si="25"/>
        <v>38.888888888888893</v>
      </c>
      <c r="M19" s="29">
        <f t="shared" ref="M19:N19" si="30">M90</f>
        <v>82.575757575757578</v>
      </c>
      <c r="N19" s="17">
        <f t="shared" si="30"/>
        <v>21</v>
      </c>
      <c r="O19" s="21">
        <f t="shared" si="12"/>
        <v>90.476190476190482</v>
      </c>
      <c r="P19" s="21">
        <f t="shared" si="12"/>
        <v>9.5238095238095237</v>
      </c>
      <c r="Q19" s="21">
        <f t="shared" si="12"/>
        <v>0</v>
      </c>
      <c r="R19" s="17">
        <f t="shared" si="13"/>
        <v>18</v>
      </c>
      <c r="S19" s="21">
        <f t="shared" si="27"/>
        <v>0</v>
      </c>
      <c r="T19" s="21">
        <f t="shared" si="27"/>
        <v>5.5555555555555554</v>
      </c>
      <c r="U19" s="21">
        <f t="shared" si="27"/>
        <v>0</v>
      </c>
      <c r="V19" s="21">
        <f t="shared" si="27"/>
        <v>55.555555555555557</v>
      </c>
      <c r="W19" s="21">
        <f t="shared" si="27"/>
        <v>38.888888888888893</v>
      </c>
      <c r="X19" s="29">
        <f t="shared" si="15"/>
        <v>96.590909090909093</v>
      </c>
    </row>
    <row r="20" spans="1:24" ht="15" customHeight="1" outlineLevel="1" x14ac:dyDescent="0.15">
      <c r="A20" s="3" t="s">
        <v>77</v>
      </c>
      <c r="B20" s="7" t="s">
        <v>44</v>
      </c>
      <c r="C20" s="17">
        <f t="shared" si="7"/>
        <v>17</v>
      </c>
      <c r="D20" s="21">
        <f t="shared" si="8"/>
        <v>100</v>
      </c>
      <c r="E20" s="21">
        <f t="shared" si="8"/>
        <v>0</v>
      </c>
      <c r="F20" s="21">
        <f t="shared" si="8"/>
        <v>0</v>
      </c>
      <c r="G20" s="17">
        <f t="shared" si="9"/>
        <v>16</v>
      </c>
      <c r="H20" s="21">
        <f t="shared" si="25"/>
        <v>6.25</v>
      </c>
      <c r="I20" s="21">
        <f t="shared" si="25"/>
        <v>12.5</v>
      </c>
      <c r="J20" s="21">
        <f t="shared" si="25"/>
        <v>0</v>
      </c>
      <c r="K20" s="21">
        <f t="shared" si="25"/>
        <v>43.75</v>
      </c>
      <c r="L20" s="21">
        <f t="shared" si="25"/>
        <v>37.5</v>
      </c>
      <c r="M20" s="29">
        <f t="shared" ref="M20:N20" si="31">M91</f>
        <v>84.86363636363636</v>
      </c>
      <c r="N20" s="17">
        <f t="shared" si="31"/>
        <v>17</v>
      </c>
      <c r="O20" s="21">
        <f t="shared" si="12"/>
        <v>94.117647058823522</v>
      </c>
      <c r="P20" s="21">
        <f t="shared" si="12"/>
        <v>5.8823529411764701</v>
      </c>
      <c r="Q20" s="21">
        <f t="shared" si="12"/>
        <v>0</v>
      </c>
      <c r="R20" s="17">
        <f t="shared" si="13"/>
        <v>16</v>
      </c>
      <c r="S20" s="21">
        <f t="shared" si="27"/>
        <v>0</v>
      </c>
      <c r="T20" s="21">
        <f t="shared" si="27"/>
        <v>6.25</v>
      </c>
      <c r="U20" s="21">
        <f t="shared" si="27"/>
        <v>6.25</v>
      </c>
      <c r="V20" s="21">
        <f t="shared" si="27"/>
        <v>43.75</v>
      </c>
      <c r="W20" s="21">
        <f t="shared" si="27"/>
        <v>43.75</v>
      </c>
      <c r="X20" s="29">
        <f t="shared" si="15"/>
        <v>94.107744107744111</v>
      </c>
    </row>
    <row r="21" spans="1:24" ht="15" customHeight="1" outlineLevel="1" x14ac:dyDescent="0.15">
      <c r="A21" s="3"/>
      <c r="B21" s="7" t="s">
        <v>45</v>
      </c>
      <c r="C21" s="17">
        <f t="shared" si="7"/>
        <v>12</v>
      </c>
      <c r="D21" s="21">
        <f t="shared" si="8"/>
        <v>91.666666666666657</v>
      </c>
      <c r="E21" s="21">
        <f t="shared" si="8"/>
        <v>0</v>
      </c>
      <c r="F21" s="21">
        <f t="shared" si="8"/>
        <v>8.3333333333333321</v>
      </c>
      <c r="G21" s="17">
        <f t="shared" si="9"/>
        <v>12</v>
      </c>
      <c r="H21" s="21">
        <f t="shared" si="25"/>
        <v>0</v>
      </c>
      <c r="I21" s="21">
        <f t="shared" si="25"/>
        <v>8.3333333333333321</v>
      </c>
      <c r="J21" s="21">
        <f t="shared" si="25"/>
        <v>33.333333333333329</v>
      </c>
      <c r="K21" s="21">
        <f t="shared" si="25"/>
        <v>16.666666666666664</v>
      </c>
      <c r="L21" s="21">
        <f t="shared" si="25"/>
        <v>41.666666666666671</v>
      </c>
      <c r="M21" s="29">
        <f t="shared" ref="M21:N21" si="32">M92</f>
        <v>88.923682833457278</v>
      </c>
      <c r="N21" s="17">
        <f t="shared" si="32"/>
        <v>12</v>
      </c>
      <c r="O21" s="21">
        <f t="shared" si="12"/>
        <v>91.666666666666657</v>
      </c>
      <c r="P21" s="21">
        <f t="shared" si="12"/>
        <v>0</v>
      </c>
      <c r="Q21" s="21">
        <f t="shared" si="12"/>
        <v>8.3333333333333321</v>
      </c>
      <c r="R21" s="17">
        <f t="shared" si="13"/>
        <v>12</v>
      </c>
      <c r="S21" s="21">
        <f t="shared" si="27"/>
        <v>25</v>
      </c>
      <c r="T21" s="21">
        <f t="shared" si="27"/>
        <v>16.666666666666664</v>
      </c>
      <c r="U21" s="21">
        <f t="shared" si="27"/>
        <v>0</v>
      </c>
      <c r="V21" s="21">
        <f t="shared" si="27"/>
        <v>33.333333333333329</v>
      </c>
      <c r="W21" s="21">
        <f t="shared" si="27"/>
        <v>25</v>
      </c>
      <c r="X21" s="29">
        <f t="shared" si="15"/>
        <v>70.527065527065531</v>
      </c>
    </row>
    <row r="22" spans="1:24" ht="15" customHeight="1" outlineLevel="1" x14ac:dyDescent="0.15">
      <c r="A22" s="3"/>
      <c r="B22" s="7" t="s">
        <v>46</v>
      </c>
      <c r="C22" s="17">
        <f t="shared" si="7"/>
        <v>11</v>
      </c>
      <c r="D22" s="21">
        <f t="shared" si="8"/>
        <v>81.818181818181827</v>
      </c>
      <c r="E22" s="21">
        <f t="shared" si="8"/>
        <v>9.0909090909090917</v>
      </c>
      <c r="F22" s="21">
        <f t="shared" si="8"/>
        <v>9.0909090909090917</v>
      </c>
      <c r="G22" s="17">
        <f t="shared" si="9"/>
        <v>11</v>
      </c>
      <c r="H22" s="21">
        <f t="shared" si="25"/>
        <v>9.0909090909090917</v>
      </c>
      <c r="I22" s="21">
        <f t="shared" si="25"/>
        <v>0</v>
      </c>
      <c r="J22" s="21">
        <f t="shared" si="25"/>
        <v>18.181818181818183</v>
      </c>
      <c r="K22" s="21">
        <f t="shared" si="25"/>
        <v>45.454545454545453</v>
      </c>
      <c r="L22" s="21">
        <f t="shared" si="25"/>
        <v>27.27272727272727</v>
      </c>
      <c r="M22" s="29">
        <f t="shared" ref="M22:N22" si="33">M93</f>
        <v>85.80952380952381</v>
      </c>
      <c r="N22" s="17">
        <f t="shared" si="33"/>
        <v>11</v>
      </c>
      <c r="O22" s="21">
        <f t="shared" si="12"/>
        <v>72.727272727272734</v>
      </c>
      <c r="P22" s="21">
        <f t="shared" si="12"/>
        <v>18.181818181818183</v>
      </c>
      <c r="Q22" s="21">
        <f t="shared" si="12"/>
        <v>9.0909090909090917</v>
      </c>
      <c r="R22" s="17">
        <f t="shared" si="13"/>
        <v>11</v>
      </c>
      <c r="S22" s="21">
        <f t="shared" si="27"/>
        <v>18.181818181818183</v>
      </c>
      <c r="T22" s="21">
        <f t="shared" si="27"/>
        <v>9.0909090909090917</v>
      </c>
      <c r="U22" s="21">
        <f t="shared" si="27"/>
        <v>0</v>
      </c>
      <c r="V22" s="21">
        <f t="shared" si="27"/>
        <v>45.454545454545453</v>
      </c>
      <c r="W22" s="21">
        <f t="shared" si="27"/>
        <v>27.27272727272727</v>
      </c>
      <c r="X22" s="29">
        <f t="shared" si="15"/>
        <v>75.789036544850504</v>
      </c>
    </row>
    <row r="23" spans="1:24" ht="15" customHeight="1" outlineLevel="1" x14ac:dyDescent="0.15">
      <c r="A23" s="3"/>
      <c r="B23" s="7" t="s">
        <v>47</v>
      </c>
      <c r="C23" s="17">
        <f t="shared" si="7"/>
        <v>9</v>
      </c>
      <c r="D23" s="21">
        <f t="shared" si="8"/>
        <v>88.888888888888886</v>
      </c>
      <c r="E23" s="21">
        <f t="shared" si="8"/>
        <v>11.111111111111111</v>
      </c>
      <c r="F23" s="21">
        <f t="shared" si="8"/>
        <v>0</v>
      </c>
      <c r="G23" s="17">
        <f t="shared" si="9"/>
        <v>9</v>
      </c>
      <c r="H23" s="21">
        <f t="shared" si="25"/>
        <v>22.222222222222221</v>
      </c>
      <c r="I23" s="21">
        <f t="shared" si="25"/>
        <v>11.111111111111111</v>
      </c>
      <c r="J23" s="21">
        <f t="shared" si="25"/>
        <v>11.111111111111111</v>
      </c>
      <c r="K23" s="21">
        <f t="shared" si="25"/>
        <v>22.222222222222221</v>
      </c>
      <c r="L23" s="21">
        <f t="shared" si="25"/>
        <v>33.333333333333329</v>
      </c>
      <c r="M23" s="29">
        <f t="shared" ref="M23:N23" si="34">M94</f>
        <v>80.021000767725852</v>
      </c>
      <c r="N23" s="17">
        <f t="shared" si="34"/>
        <v>9</v>
      </c>
      <c r="O23" s="21">
        <f t="shared" si="12"/>
        <v>66.666666666666657</v>
      </c>
      <c r="P23" s="21">
        <f t="shared" si="12"/>
        <v>33.333333333333329</v>
      </c>
      <c r="Q23" s="21">
        <f t="shared" si="12"/>
        <v>0</v>
      </c>
      <c r="R23" s="17">
        <f t="shared" si="13"/>
        <v>9</v>
      </c>
      <c r="S23" s="21">
        <f t="shared" si="27"/>
        <v>11.111111111111111</v>
      </c>
      <c r="T23" s="21">
        <f t="shared" si="27"/>
        <v>11.111111111111111</v>
      </c>
      <c r="U23" s="21">
        <f t="shared" si="27"/>
        <v>22.222222222222221</v>
      </c>
      <c r="V23" s="21">
        <f t="shared" si="27"/>
        <v>11.111111111111111</v>
      </c>
      <c r="W23" s="21">
        <f t="shared" si="27"/>
        <v>44.444444444444443</v>
      </c>
      <c r="X23" s="29">
        <f t="shared" si="15"/>
        <v>81.72416786027631</v>
      </c>
    </row>
    <row r="24" spans="1:24" ht="15" customHeight="1" outlineLevel="1" x14ac:dyDescent="0.15">
      <c r="A24" s="3"/>
      <c r="B24" s="7" t="s">
        <v>48</v>
      </c>
      <c r="C24" s="17">
        <f t="shared" si="7"/>
        <v>6</v>
      </c>
      <c r="D24" s="21">
        <f t="shared" si="8"/>
        <v>100</v>
      </c>
      <c r="E24" s="21">
        <f t="shared" si="8"/>
        <v>0</v>
      </c>
      <c r="F24" s="21">
        <f t="shared" si="8"/>
        <v>0</v>
      </c>
      <c r="G24" s="17">
        <f t="shared" si="9"/>
        <v>6</v>
      </c>
      <c r="H24" s="21">
        <f t="shared" si="25"/>
        <v>33.333333333333329</v>
      </c>
      <c r="I24" s="21">
        <f t="shared" si="25"/>
        <v>0</v>
      </c>
      <c r="J24" s="21">
        <f t="shared" si="25"/>
        <v>66.666666666666657</v>
      </c>
      <c r="K24" s="21">
        <f t="shared" si="25"/>
        <v>0</v>
      </c>
      <c r="L24" s="21">
        <f t="shared" si="25"/>
        <v>0</v>
      </c>
      <c r="M24" s="29">
        <f t="shared" ref="M24:N24" si="35">M95</f>
        <v>73.443455170259298</v>
      </c>
      <c r="N24" s="17">
        <f t="shared" si="35"/>
        <v>6</v>
      </c>
      <c r="O24" s="21">
        <f t="shared" si="12"/>
        <v>100</v>
      </c>
      <c r="P24" s="21">
        <f t="shared" si="12"/>
        <v>0</v>
      </c>
      <c r="Q24" s="21">
        <f t="shared" si="12"/>
        <v>0</v>
      </c>
      <c r="R24" s="17">
        <f t="shared" si="13"/>
        <v>6</v>
      </c>
      <c r="S24" s="21">
        <f t="shared" si="27"/>
        <v>16.666666666666664</v>
      </c>
      <c r="T24" s="21">
        <f t="shared" si="27"/>
        <v>0</v>
      </c>
      <c r="U24" s="21">
        <f t="shared" si="27"/>
        <v>16.666666666666664</v>
      </c>
      <c r="V24" s="21">
        <f t="shared" si="27"/>
        <v>50</v>
      </c>
      <c r="W24" s="21">
        <f t="shared" si="27"/>
        <v>16.666666666666664</v>
      </c>
      <c r="X24" s="29">
        <f t="shared" si="15"/>
        <v>83.054545454545448</v>
      </c>
    </row>
    <row r="25" spans="1:24" ht="15" customHeight="1" outlineLevel="1" x14ac:dyDescent="0.15">
      <c r="A25" s="4"/>
      <c r="B25" s="8" t="s">
        <v>27</v>
      </c>
      <c r="C25" s="18">
        <f t="shared" si="7"/>
        <v>9</v>
      </c>
      <c r="D25" s="19">
        <f t="shared" si="8"/>
        <v>88.888888888888886</v>
      </c>
      <c r="E25" s="19">
        <f t="shared" si="8"/>
        <v>11.111111111111111</v>
      </c>
      <c r="F25" s="19">
        <f t="shared" si="8"/>
        <v>0</v>
      </c>
      <c r="G25" s="18">
        <f t="shared" si="9"/>
        <v>8</v>
      </c>
      <c r="H25" s="19">
        <f t="shared" si="25"/>
        <v>0</v>
      </c>
      <c r="I25" s="19">
        <f t="shared" si="25"/>
        <v>0</v>
      </c>
      <c r="J25" s="19">
        <f t="shared" si="25"/>
        <v>12.5</v>
      </c>
      <c r="K25" s="19">
        <f t="shared" si="25"/>
        <v>25</v>
      </c>
      <c r="L25" s="19">
        <f t="shared" si="25"/>
        <v>62.5</v>
      </c>
      <c r="M25" s="23">
        <f t="shared" ref="M25:N25" si="36">M96</f>
        <v>98.666666666666671</v>
      </c>
      <c r="N25" s="18">
        <f t="shared" si="36"/>
        <v>9</v>
      </c>
      <c r="O25" s="19">
        <f t="shared" si="12"/>
        <v>88.888888888888886</v>
      </c>
      <c r="P25" s="19">
        <f t="shared" si="12"/>
        <v>11.111111111111111</v>
      </c>
      <c r="Q25" s="19">
        <f t="shared" si="12"/>
        <v>0</v>
      </c>
      <c r="R25" s="18">
        <f t="shared" si="13"/>
        <v>8</v>
      </c>
      <c r="S25" s="19">
        <f t="shared" si="27"/>
        <v>0</v>
      </c>
      <c r="T25" s="19">
        <f t="shared" si="27"/>
        <v>0</v>
      </c>
      <c r="U25" s="19">
        <f t="shared" si="27"/>
        <v>0</v>
      </c>
      <c r="V25" s="19">
        <f t="shared" si="27"/>
        <v>25</v>
      </c>
      <c r="W25" s="19">
        <f t="shared" si="27"/>
        <v>75</v>
      </c>
      <c r="X25" s="23">
        <f t="shared" si="15"/>
        <v>100</v>
      </c>
    </row>
    <row r="26" spans="1:24" ht="15" customHeight="1" outlineLevel="1" collapsed="1" x14ac:dyDescent="0.15">
      <c r="A26" s="3" t="s">
        <v>50</v>
      </c>
      <c r="B26" s="7" t="s">
        <v>153</v>
      </c>
      <c r="C26" s="17">
        <f t="shared" si="7"/>
        <v>77</v>
      </c>
      <c r="D26" s="21">
        <f t="shared" ref="D26:F45" si="37">IF($C26=0,0,D97/$C26*100)</f>
        <v>92.20779220779221</v>
      </c>
      <c r="E26" s="21">
        <f t="shared" si="37"/>
        <v>5.1948051948051948</v>
      </c>
      <c r="F26" s="21">
        <f t="shared" si="37"/>
        <v>2.5974025974025974</v>
      </c>
      <c r="G26" s="17">
        <f t="shared" si="9"/>
        <v>67</v>
      </c>
      <c r="H26" s="21">
        <f t="shared" ref="H26:L35" si="38">IF($G26=0,0,H97/$G26*100)</f>
        <v>5.9701492537313428</v>
      </c>
      <c r="I26" s="21">
        <f t="shared" si="38"/>
        <v>7.4626865671641784</v>
      </c>
      <c r="J26" s="21">
        <f t="shared" si="38"/>
        <v>17.910447761194028</v>
      </c>
      <c r="K26" s="21">
        <f t="shared" si="38"/>
        <v>31.343283582089555</v>
      </c>
      <c r="L26" s="21">
        <f t="shared" si="38"/>
        <v>37.313432835820898</v>
      </c>
      <c r="M26" s="29">
        <f t="shared" ref="M26:N26" si="39">M97</f>
        <v>87.651176888118115</v>
      </c>
      <c r="N26" s="17">
        <f t="shared" si="39"/>
        <v>77</v>
      </c>
      <c r="O26" s="21">
        <f t="shared" ref="O26:Q45" si="40">IF($N26=0,0,O97/$N26*100)</f>
        <v>83.116883116883116</v>
      </c>
      <c r="P26" s="21">
        <f t="shared" si="40"/>
        <v>14.285714285714285</v>
      </c>
      <c r="Q26" s="21">
        <f t="shared" si="40"/>
        <v>2.5974025974025974</v>
      </c>
      <c r="R26" s="17">
        <f t="shared" si="13"/>
        <v>67</v>
      </c>
      <c r="S26" s="21">
        <f t="shared" ref="S26:W35" si="41">IF($R26=0,0,S97/$R26*100)</f>
        <v>8.9552238805970141</v>
      </c>
      <c r="T26" s="21">
        <f t="shared" si="41"/>
        <v>10.44776119402985</v>
      </c>
      <c r="U26" s="21">
        <f t="shared" si="41"/>
        <v>5.9701492537313428</v>
      </c>
      <c r="V26" s="21">
        <f t="shared" si="41"/>
        <v>38.805970149253731</v>
      </c>
      <c r="W26" s="21">
        <f t="shared" si="41"/>
        <v>35.820895522388057</v>
      </c>
      <c r="X26" s="29">
        <f t="shared" si="15"/>
        <v>84.235963217987731</v>
      </c>
    </row>
    <row r="27" spans="1:24" ht="15" customHeight="1" outlineLevel="1" x14ac:dyDescent="0.15">
      <c r="A27" s="3" t="s">
        <v>51</v>
      </c>
      <c r="B27" s="7" t="s">
        <v>154</v>
      </c>
      <c r="C27" s="17">
        <f t="shared" si="7"/>
        <v>7</v>
      </c>
      <c r="D27" s="21">
        <f t="shared" si="37"/>
        <v>71.428571428571431</v>
      </c>
      <c r="E27" s="21">
        <f t="shared" si="37"/>
        <v>28.571428571428569</v>
      </c>
      <c r="F27" s="21">
        <f t="shared" si="37"/>
        <v>0</v>
      </c>
      <c r="G27" s="17">
        <f t="shared" si="9"/>
        <v>6</v>
      </c>
      <c r="H27" s="21">
        <f t="shared" si="38"/>
        <v>50</v>
      </c>
      <c r="I27" s="21">
        <f t="shared" si="38"/>
        <v>0</v>
      </c>
      <c r="J27" s="21">
        <f t="shared" si="38"/>
        <v>0</v>
      </c>
      <c r="K27" s="21">
        <f t="shared" si="38"/>
        <v>33.333333333333329</v>
      </c>
      <c r="L27" s="21">
        <f t="shared" si="38"/>
        <v>16.666666666666664</v>
      </c>
      <c r="M27" s="29">
        <f t="shared" ref="M27:N27" si="42">M98</f>
        <v>48.451612903225808</v>
      </c>
      <c r="N27" s="17">
        <f t="shared" si="42"/>
        <v>7</v>
      </c>
      <c r="O27" s="21">
        <f t="shared" si="40"/>
        <v>71.428571428571431</v>
      </c>
      <c r="P27" s="21">
        <f t="shared" si="40"/>
        <v>28.571428571428569</v>
      </c>
      <c r="Q27" s="21">
        <f t="shared" si="40"/>
        <v>0</v>
      </c>
      <c r="R27" s="17">
        <f t="shared" si="13"/>
        <v>6</v>
      </c>
      <c r="S27" s="21">
        <f t="shared" si="41"/>
        <v>16.666666666666664</v>
      </c>
      <c r="T27" s="21">
        <f t="shared" si="41"/>
        <v>0</v>
      </c>
      <c r="U27" s="21">
        <f t="shared" si="41"/>
        <v>0</v>
      </c>
      <c r="V27" s="21">
        <f t="shared" si="41"/>
        <v>33.333333333333329</v>
      </c>
      <c r="W27" s="21">
        <f t="shared" si="41"/>
        <v>50</v>
      </c>
      <c r="X27" s="29">
        <f t="shared" si="15"/>
        <v>66.666666666666671</v>
      </c>
    </row>
    <row r="28" spans="1:24" ht="15" customHeight="1" outlineLevel="1" x14ac:dyDescent="0.15">
      <c r="A28" s="4"/>
      <c r="B28" s="8" t="s">
        <v>27</v>
      </c>
      <c r="C28" s="18">
        <f t="shared" si="7"/>
        <v>20</v>
      </c>
      <c r="D28" s="19">
        <f t="shared" si="37"/>
        <v>95</v>
      </c>
      <c r="E28" s="19">
        <f t="shared" si="37"/>
        <v>5</v>
      </c>
      <c r="F28" s="19">
        <f t="shared" si="37"/>
        <v>0</v>
      </c>
      <c r="G28" s="18">
        <f t="shared" si="9"/>
        <v>18</v>
      </c>
      <c r="H28" s="19">
        <f t="shared" si="38"/>
        <v>5.5555555555555554</v>
      </c>
      <c r="I28" s="19">
        <f t="shared" si="38"/>
        <v>0</v>
      </c>
      <c r="J28" s="19">
        <f t="shared" si="38"/>
        <v>0</v>
      </c>
      <c r="K28" s="19">
        <f t="shared" si="38"/>
        <v>44.444444444444443</v>
      </c>
      <c r="L28" s="19">
        <f t="shared" si="38"/>
        <v>50</v>
      </c>
      <c r="M28" s="23">
        <f t="shared" ref="M28:N28" si="43">M99</f>
        <v>95.454545454545453</v>
      </c>
      <c r="N28" s="18">
        <f t="shared" si="43"/>
        <v>20</v>
      </c>
      <c r="O28" s="19">
        <f t="shared" si="40"/>
        <v>85</v>
      </c>
      <c r="P28" s="19">
        <f t="shared" si="40"/>
        <v>15</v>
      </c>
      <c r="Q28" s="19">
        <f t="shared" si="40"/>
        <v>0</v>
      </c>
      <c r="R28" s="18">
        <f t="shared" si="13"/>
        <v>18</v>
      </c>
      <c r="S28" s="19">
        <f t="shared" si="41"/>
        <v>5.5555555555555554</v>
      </c>
      <c r="T28" s="19">
        <f t="shared" si="41"/>
        <v>0</v>
      </c>
      <c r="U28" s="19">
        <f t="shared" si="41"/>
        <v>0</v>
      </c>
      <c r="V28" s="19">
        <f t="shared" si="41"/>
        <v>33.333333333333329</v>
      </c>
      <c r="W28" s="19">
        <f t="shared" si="41"/>
        <v>61.111111111111114</v>
      </c>
      <c r="X28" s="23">
        <f t="shared" si="15"/>
        <v>89.610389610389603</v>
      </c>
    </row>
    <row r="29" spans="1:24" ht="15" customHeight="1" outlineLevel="1" x14ac:dyDescent="0.15">
      <c r="A29" s="3" t="s">
        <v>52</v>
      </c>
      <c r="B29" s="26" t="s">
        <v>53</v>
      </c>
      <c r="C29" s="17">
        <f t="shared" si="7"/>
        <v>33</v>
      </c>
      <c r="D29" s="21">
        <f t="shared" si="37"/>
        <v>90.909090909090907</v>
      </c>
      <c r="E29" s="21">
        <f t="shared" si="37"/>
        <v>9.0909090909090917</v>
      </c>
      <c r="F29" s="21">
        <f t="shared" si="37"/>
        <v>0</v>
      </c>
      <c r="G29" s="17">
        <f t="shared" si="9"/>
        <v>30</v>
      </c>
      <c r="H29" s="21">
        <f t="shared" si="38"/>
        <v>6.666666666666667</v>
      </c>
      <c r="I29" s="21">
        <f t="shared" si="38"/>
        <v>6.666666666666667</v>
      </c>
      <c r="J29" s="21">
        <f t="shared" si="38"/>
        <v>20</v>
      </c>
      <c r="K29" s="21">
        <f t="shared" si="38"/>
        <v>23.333333333333332</v>
      </c>
      <c r="L29" s="21">
        <f t="shared" si="38"/>
        <v>43.333333333333336</v>
      </c>
      <c r="M29" s="29">
        <f t="shared" ref="M29:N29" si="44">M100</f>
        <v>84.517492537307405</v>
      </c>
      <c r="N29" s="17">
        <f t="shared" si="44"/>
        <v>33</v>
      </c>
      <c r="O29" s="21">
        <f t="shared" si="40"/>
        <v>87.878787878787875</v>
      </c>
      <c r="P29" s="21">
        <f t="shared" si="40"/>
        <v>12.121212121212121</v>
      </c>
      <c r="Q29" s="21">
        <f t="shared" si="40"/>
        <v>0</v>
      </c>
      <c r="R29" s="17">
        <f t="shared" si="13"/>
        <v>30</v>
      </c>
      <c r="S29" s="21">
        <f t="shared" si="41"/>
        <v>16.666666666666664</v>
      </c>
      <c r="T29" s="21">
        <f t="shared" si="41"/>
        <v>10</v>
      </c>
      <c r="U29" s="21">
        <f t="shared" si="41"/>
        <v>3.3333333333333335</v>
      </c>
      <c r="V29" s="21">
        <f t="shared" si="41"/>
        <v>30</v>
      </c>
      <c r="W29" s="21">
        <f t="shared" si="41"/>
        <v>40</v>
      </c>
      <c r="X29" s="29">
        <f t="shared" si="15"/>
        <v>73.701467005875202</v>
      </c>
    </row>
    <row r="30" spans="1:24" ht="15" customHeight="1" outlineLevel="1" x14ac:dyDescent="0.15">
      <c r="A30" s="3" t="s">
        <v>78</v>
      </c>
      <c r="B30" s="26" t="s">
        <v>54</v>
      </c>
      <c r="C30" s="17">
        <f t="shared" si="7"/>
        <v>63</v>
      </c>
      <c r="D30" s="21">
        <f t="shared" si="37"/>
        <v>92.063492063492063</v>
      </c>
      <c r="E30" s="21">
        <f t="shared" si="37"/>
        <v>7.9365079365079358</v>
      </c>
      <c r="F30" s="21">
        <f t="shared" si="37"/>
        <v>0</v>
      </c>
      <c r="G30" s="17">
        <f t="shared" si="9"/>
        <v>58</v>
      </c>
      <c r="H30" s="21">
        <f t="shared" si="38"/>
        <v>6.8965517241379306</v>
      </c>
      <c r="I30" s="21">
        <f t="shared" si="38"/>
        <v>6.8965517241379306</v>
      </c>
      <c r="J30" s="21">
        <f t="shared" si="38"/>
        <v>15.517241379310345</v>
      </c>
      <c r="K30" s="21">
        <f t="shared" si="38"/>
        <v>34.482758620689658</v>
      </c>
      <c r="L30" s="21">
        <f t="shared" si="38"/>
        <v>36.206896551724135</v>
      </c>
      <c r="M30" s="29">
        <f t="shared" ref="M30:N30" si="45">M101</f>
        <v>87.582007185705919</v>
      </c>
      <c r="N30" s="17">
        <f t="shared" si="45"/>
        <v>63</v>
      </c>
      <c r="O30" s="21">
        <f t="shared" si="40"/>
        <v>84.126984126984127</v>
      </c>
      <c r="P30" s="21">
        <f t="shared" si="40"/>
        <v>15.873015873015872</v>
      </c>
      <c r="Q30" s="21">
        <f t="shared" si="40"/>
        <v>0</v>
      </c>
      <c r="R30" s="17">
        <f t="shared" si="13"/>
        <v>58</v>
      </c>
      <c r="S30" s="21">
        <f t="shared" si="41"/>
        <v>10.344827586206897</v>
      </c>
      <c r="T30" s="21">
        <f t="shared" si="41"/>
        <v>10.344827586206897</v>
      </c>
      <c r="U30" s="21">
        <f t="shared" si="41"/>
        <v>3.4482758620689653</v>
      </c>
      <c r="V30" s="21">
        <f t="shared" si="41"/>
        <v>37.931034482758619</v>
      </c>
      <c r="W30" s="21">
        <f t="shared" si="41"/>
        <v>37.931034482758619</v>
      </c>
      <c r="X30" s="29">
        <f t="shared" si="15"/>
        <v>82.632225673318658</v>
      </c>
    </row>
    <row r="31" spans="1:24" ht="15" customHeight="1" outlineLevel="1" x14ac:dyDescent="0.15">
      <c r="A31" s="3" t="s">
        <v>79</v>
      </c>
      <c r="B31" s="26" t="s">
        <v>55</v>
      </c>
      <c r="C31" s="17">
        <f t="shared" si="7"/>
        <v>74</v>
      </c>
      <c r="D31" s="21">
        <f t="shared" si="37"/>
        <v>94.594594594594597</v>
      </c>
      <c r="E31" s="21">
        <f t="shared" si="37"/>
        <v>5.4054054054054053</v>
      </c>
      <c r="F31" s="21">
        <f t="shared" si="37"/>
        <v>0</v>
      </c>
      <c r="G31" s="17">
        <f t="shared" si="9"/>
        <v>70</v>
      </c>
      <c r="H31" s="21">
        <f t="shared" si="38"/>
        <v>8.5714285714285712</v>
      </c>
      <c r="I31" s="21">
        <f t="shared" si="38"/>
        <v>5.7142857142857144</v>
      </c>
      <c r="J31" s="21">
        <f t="shared" si="38"/>
        <v>12.857142857142856</v>
      </c>
      <c r="K31" s="21">
        <f t="shared" si="38"/>
        <v>34.285714285714285</v>
      </c>
      <c r="L31" s="21">
        <f t="shared" si="38"/>
        <v>38.571428571428577</v>
      </c>
      <c r="M31" s="29">
        <f t="shared" ref="M31:N31" si="46">M102</f>
        <v>85.413775125284829</v>
      </c>
      <c r="N31" s="17">
        <f t="shared" si="46"/>
        <v>74</v>
      </c>
      <c r="O31" s="21">
        <f t="shared" si="40"/>
        <v>87.837837837837839</v>
      </c>
      <c r="P31" s="21">
        <f t="shared" si="40"/>
        <v>12.162162162162163</v>
      </c>
      <c r="Q31" s="21">
        <f t="shared" si="40"/>
        <v>0</v>
      </c>
      <c r="R31" s="17">
        <f t="shared" si="13"/>
        <v>70</v>
      </c>
      <c r="S31" s="21">
        <f t="shared" si="41"/>
        <v>10</v>
      </c>
      <c r="T31" s="21">
        <f t="shared" si="41"/>
        <v>8.5714285714285712</v>
      </c>
      <c r="U31" s="21">
        <f t="shared" si="41"/>
        <v>2.8571428571428572</v>
      </c>
      <c r="V31" s="21">
        <f t="shared" si="41"/>
        <v>38.571428571428577</v>
      </c>
      <c r="W31" s="21">
        <f t="shared" si="41"/>
        <v>40</v>
      </c>
      <c r="X31" s="29">
        <f t="shared" si="15"/>
        <v>82.732383910463611</v>
      </c>
    </row>
    <row r="32" spans="1:24" ht="15" customHeight="1" outlineLevel="1" x14ac:dyDescent="0.15">
      <c r="A32" s="3" t="s">
        <v>63</v>
      </c>
      <c r="B32" s="26" t="s">
        <v>56</v>
      </c>
      <c r="C32" s="17">
        <f t="shared" si="7"/>
        <v>52</v>
      </c>
      <c r="D32" s="21">
        <f t="shared" si="37"/>
        <v>100</v>
      </c>
      <c r="E32" s="21">
        <f t="shared" si="37"/>
        <v>0</v>
      </c>
      <c r="F32" s="21">
        <f t="shared" si="37"/>
        <v>0</v>
      </c>
      <c r="G32" s="17">
        <f t="shared" si="9"/>
        <v>50</v>
      </c>
      <c r="H32" s="21">
        <f t="shared" si="38"/>
        <v>8</v>
      </c>
      <c r="I32" s="21">
        <f t="shared" si="38"/>
        <v>4</v>
      </c>
      <c r="J32" s="21">
        <f t="shared" si="38"/>
        <v>10</v>
      </c>
      <c r="K32" s="21">
        <f t="shared" si="38"/>
        <v>38</v>
      </c>
      <c r="L32" s="21">
        <f t="shared" si="38"/>
        <v>40</v>
      </c>
      <c r="M32" s="29">
        <f t="shared" ref="M32:N32" si="47">M103</f>
        <v>88.993335900885768</v>
      </c>
      <c r="N32" s="17">
        <f t="shared" si="47"/>
        <v>52</v>
      </c>
      <c r="O32" s="21">
        <f t="shared" si="40"/>
        <v>98.076923076923066</v>
      </c>
      <c r="P32" s="21">
        <f t="shared" si="40"/>
        <v>1.9230769230769231</v>
      </c>
      <c r="Q32" s="21">
        <f t="shared" si="40"/>
        <v>0</v>
      </c>
      <c r="R32" s="17">
        <f t="shared" si="13"/>
        <v>50</v>
      </c>
      <c r="S32" s="21">
        <f t="shared" si="41"/>
        <v>12</v>
      </c>
      <c r="T32" s="21">
        <f t="shared" si="41"/>
        <v>6</v>
      </c>
      <c r="U32" s="21">
        <f t="shared" si="41"/>
        <v>2</v>
      </c>
      <c r="V32" s="21">
        <f t="shared" si="41"/>
        <v>42</v>
      </c>
      <c r="W32" s="21">
        <f t="shared" si="41"/>
        <v>38</v>
      </c>
      <c r="X32" s="29">
        <f t="shared" si="15"/>
        <v>83.323500726060317</v>
      </c>
    </row>
    <row r="33" spans="1:24" ht="15" customHeight="1" outlineLevel="1" x14ac:dyDescent="0.15">
      <c r="A33" s="3"/>
      <c r="B33" s="26" t="s">
        <v>57</v>
      </c>
      <c r="C33" s="17">
        <f t="shared" si="7"/>
        <v>65</v>
      </c>
      <c r="D33" s="21">
        <f t="shared" si="37"/>
        <v>98.461538461538467</v>
      </c>
      <c r="E33" s="21">
        <f t="shared" si="37"/>
        <v>1.5384615384615385</v>
      </c>
      <c r="F33" s="21">
        <f t="shared" si="37"/>
        <v>0</v>
      </c>
      <c r="G33" s="17">
        <f t="shared" si="9"/>
        <v>62</v>
      </c>
      <c r="H33" s="21">
        <f t="shared" si="38"/>
        <v>6.4516129032258061</v>
      </c>
      <c r="I33" s="21">
        <f t="shared" si="38"/>
        <v>6.4516129032258061</v>
      </c>
      <c r="J33" s="21">
        <f t="shared" si="38"/>
        <v>11.29032258064516</v>
      </c>
      <c r="K33" s="21">
        <f t="shared" si="38"/>
        <v>35.483870967741936</v>
      </c>
      <c r="L33" s="21">
        <f t="shared" si="38"/>
        <v>40.322580645161288</v>
      </c>
      <c r="M33" s="29">
        <f t="shared" ref="M33:N33" si="48">M104</f>
        <v>88.6617667655823</v>
      </c>
      <c r="N33" s="17">
        <f t="shared" si="48"/>
        <v>65</v>
      </c>
      <c r="O33" s="21">
        <f t="shared" si="40"/>
        <v>92.307692307692307</v>
      </c>
      <c r="P33" s="21">
        <f t="shared" si="40"/>
        <v>7.6923076923076925</v>
      </c>
      <c r="Q33" s="21">
        <f t="shared" si="40"/>
        <v>0</v>
      </c>
      <c r="R33" s="17">
        <f t="shared" si="13"/>
        <v>62</v>
      </c>
      <c r="S33" s="21">
        <f t="shared" si="41"/>
        <v>8.064516129032258</v>
      </c>
      <c r="T33" s="21">
        <f t="shared" si="41"/>
        <v>9.67741935483871</v>
      </c>
      <c r="U33" s="21">
        <f t="shared" si="41"/>
        <v>4.838709677419355</v>
      </c>
      <c r="V33" s="21">
        <f t="shared" si="41"/>
        <v>38.70967741935484</v>
      </c>
      <c r="W33" s="21">
        <f t="shared" si="41"/>
        <v>38.70967741935484</v>
      </c>
      <c r="X33" s="29">
        <f t="shared" si="15"/>
        <v>84.432709346579188</v>
      </c>
    </row>
    <row r="34" spans="1:24" ht="15" customHeight="1" outlineLevel="1" x14ac:dyDescent="0.15">
      <c r="A34" s="3"/>
      <c r="B34" s="26" t="s">
        <v>58</v>
      </c>
      <c r="C34" s="17">
        <f t="shared" si="7"/>
        <v>92</v>
      </c>
      <c r="D34" s="21">
        <f t="shared" si="37"/>
        <v>98.91304347826086</v>
      </c>
      <c r="E34" s="21">
        <f t="shared" si="37"/>
        <v>1.0869565217391304</v>
      </c>
      <c r="F34" s="21">
        <f t="shared" si="37"/>
        <v>0</v>
      </c>
      <c r="G34" s="17">
        <f t="shared" si="9"/>
        <v>84</v>
      </c>
      <c r="H34" s="21">
        <f t="shared" si="38"/>
        <v>8.3333333333333321</v>
      </c>
      <c r="I34" s="21">
        <f t="shared" si="38"/>
        <v>5.9523809523809517</v>
      </c>
      <c r="J34" s="21">
        <f t="shared" si="38"/>
        <v>13.095238095238097</v>
      </c>
      <c r="K34" s="21">
        <f t="shared" si="38"/>
        <v>35.714285714285715</v>
      </c>
      <c r="L34" s="21">
        <f t="shared" si="38"/>
        <v>36.904761904761905</v>
      </c>
      <c r="M34" s="29">
        <f t="shared" ref="M34:N34" si="49">M105</f>
        <v>86.591793765559743</v>
      </c>
      <c r="N34" s="17">
        <f t="shared" si="49"/>
        <v>92</v>
      </c>
      <c r="O34" s="21">
        <f t="shared" si="40"/>
        <v>90.217391304347828</v>
      </c>
      <c r="P34" s="21">
        <f t="shared" si="40"/>
        <v>9.7826086956521738</v>
      </c>
      <c r="Q34" s="21">
        <f t="shared" si="40"/>
        <v>0</v>
      </c>
      <c r="R34" s="17">
        <f t="shared" si="13"/>
        <v>84</v>
      </c>
      <c r="S34" s="21">
        <f t="shared" si="41"/>
        <v>7.1428571428571423</v>
      </c>
      <c r="T34" s="21">
        <f t="shared" si="41"/>
        <v>8.3333333333333321</v>
      </c>
      <c r="U34" s="21">
        <f t="shared" si="41"/>
        <v>4.7619047619047619</v>
      </c>
      <c r="V34" s="21">
        <f t="shared" si="41"/>
        <v>39.285714285714285</v>
      </c>
      <c r="W34" s="21">
        <f t="shared" si="41"/>
        <v>40.476190476190474</v>
      </c>
      <c r="X34" s="29">
        <f t="shared" si="15"/>
        <v>86.32171624625731</v>
      </c>
    </row>
    <row r="35" spans="1:24" ht="15" customHeight="1" outlineLevel="1" x14ac:dyDescent="0.15">
      <c r="A35" s="3"/>
      <c r="B35" s="26" t="s">
        <v>59</v>
      </c>
      <c r="C35" s="17">
        <f t="shared" si="7"/>
        <v>97</v>
      </c>
      <c r="D35" s="21">
        <f t="shared" si="37"/>
        <v>96.907216494845358</v>
      </c>
      <c r="E35" s="21">
        <f t="shared" si="37"/>
        <v>3.0927835051546393</v>
      </c>
      <c r="F35" s="21">
        <f t="shared" si="37"/>
        <v>0</v>
      </c>
      <c r="G35" s="17">
        <f t="shared" si="9"/>
        <v>88</v>
      </c>
      <c r="H35" s="21">
        <f t="shared" si="38"/>
        <v>9.0909090909090917</v>
      </c>
      <c r="I35" s="21">
        <f t="shared" si="38"/>
        <v>5.6818181818181817</v>
      </c>
      <c r="J35" s="21">
        <f t="shared" si="38"/>
        <v>12.5</v>
      </c>
      <c r="K35" s="21">
        <f t="shared" si="38"/>
        <v>34.090909090909086</v>
      </c>
      <c r="L35" s="21">
        <f t="shared" si="38"/>
        <v>38.636363636363633</v>
      </c>
      <c r="M35" s="29">
        <f t="shared" ref="M35:N35" si="50">M106</f>
        <v>84.988242029160489</v>
      </c>
      <c r="N35" s="17">
        <f t="shared" si="50"/>
        <v>97</v>
      </c>
      <c r="O35" s="21">
        <f t="shared" si="40"/>
        <v>88.659793814432987</v>
      </c>
      <c r="P35" s="21">
        <f t="shared" si="40"/>
        <v>11.340206185567011</v>
      </c>
      <c r="Q35" s="21">
        <f t="shared" si="40"/>
        <v>0</v>
      </c>
      <c r="R35" s="17">
        <f t="shared" si="13"/>
        <v>88</v>
      </c>
      <c r="S35" s="21">
        <f t="shared" si="41"/>
        <v>7.9545454545454541</v>
      </c>
      <c r="T35" s="21">
        <f t="shared" si="41"/>
        <v>7.9545454545454541</v>
      </c>
      <c r="U35" s="21">
        <f t="shared" si="41"/>
        <v>4.5454545454545459</v>
      </c>
      <c r="V35" s="21">
        <f t="shared" si="41"/>
        <v>37.5</v>
      </c>
      <c r="W35" s="21">
        <f t="shared" si="41"/>
        <v>42.045454545454547</v>
      </c>
      <c r="X35" s="29">
        <f t="shared" si="15"/>
        <v>84.629133574762065</v>
      </c>
    </row>
    <row r="36" spans="1:24" ht="15" customHeight="1" outlineLevel="1" x14ac:dyDescent="0.15">
      <c r="A36" s="3"/>
      <c r="B36" s="26" t="s">
        <v>60</v>
      </c>
      <c r="C36" s="17">
        <f t="shared" si="7"/>
        <v>95</v>
      </c>
      <c r="D36" s="21">
        <f t="shared" si="37"/>
        <v>100</v>
      </c>
      <c r="E36" s="21">
        <f t="shared" si="37"/>
        <v>0</v>
      </c>
      <c r="F36" s="21">
        <f t="shared" si="37"/>
        <v>0</v>
      </c>
      <c r="G36" s="17">
        <f t="shared" si="9"/>
        <v>86</v>
      </c>
      <c r="H36" s="21">
        <f t="shared" ref="H36:L45" si="51">IF($G36=0,0,H107/$G36*100)</f>
        <v>8.1395348837209305</v>
      </c>
      <c r="I36" s="21">
        <f t="shared" si="51"/>
        <v>5.8139534883720927</v>
      </c>
      <c r="J36" s="21">
        <f t="shared" si="51"/>
        <v>12.790697674418606</v>
      </c>
      <c r="K36" s="21">
        <f t="shared" si="51"/>
        <v>34.883720930232556</v>
      </c>
      <c r="L36" s="21">
        <f t="shared" si="51"/>
        <v>38.372093023255815</v>
      </c>
      <c r="M36" s="29">
        <f t="shared" ref="M36:N36" si="52">M107</f>
        <v>86.591793765559743</v>
      </c>
      <c r="N36" s="17">
        <f t="shared" si="52"/>
        <v>95</v>
      </c>
      <c r="O36" s="21">
        <f t="shared" si="40"/>
        <v>90.526315789473685</v>
      </c>
      <c r="P36" s="21">
        <f t="shared" si="40"/>
        <v>9.4736842105263168</v>
      </c>
      <c r="Q36" s="21">
        <f t="shared" si="40"/>
        <v>0</v>
      </c>
      <c r="R36" s="17">
        <f t="shared" si="13"/>
        <v>86</v>
      </c>
      <c r="S36" s="21">
        <f t="shared" ref="S36:W45" si="53">IF($R36=0,0,S107/$R36*100)</f>
        <v>6.9767441860465116</v>
      </c>
      <c r="T36" s="21">
        <f t="shared" si="53"/>
        <v>8.1395348837209305</v>
      </c>
      <c r="U36" s="21">
        <f t="shared" si="53"/>
        <v>4.6511627906976747</v>
      </c>
      <c r="V36" s="21">
        <f t="shared" si="53"/>
        <v>38.372093023255815</v>
      </c>
      <c r="W36" s="21">
        <f t="shared" si="53"/>
        <v>41.860465116279073</v>
      </c>
      <c r="X36" s="29">
        <f t="shared" si="15"/>
        <v>86.32171624625731</v>
      </c>
    </row>
    <row r="37" spans="1:24" ht="15" customHeight="1" outlineLevel="1" x14ac:dyDescent="0.15">
      <c r="A37" s="3"/>
      <c r="B37" s="26" t="s">
        <v>61</v>
      </c>
      <c r="C37" s="17">
        <f t="shared" si="7"/>
        <v>73</v>
      </c>
      <c r="D37" s="21">
        <f t="shared" si="37"/>
        <v>100</v>
      </c>
      <c r="E37" s="21">
        <f t="shared" si="37"/>
        <v>0</v>
      </c>
      <c r="F37" s="21">
        <f t="shared" si="37"/>
        <v>0</v>
      </c>
      <c r="G37" s="17">
        <f t="shared" si="9"/>
        <v>65</v>
      </c>
      <c r="H37" s="21">
        <f t="shared" si="51"/>
        <v>9.2307692307692317</v>
      </c>
      <c r="I37" s="21">
        <f t="shared" si="51"/>
        <v>6.1538461538461542</v>
      </c>
      <c r="J37" s="21">
        <f t="shared" si="51"/>
        <v>13.846153846153847</v>
      </c>
      <c r="K37" s="21">
        <f t="shared" si="51"/>
        <v>33.846153846153847</v>
      </c>
      <c r="L37" s="21">
        <f t="shared" si="51"/>
        <v>36.923076923076927</v>
      </c>
      <c r="M37" s="29">
        <f t="shared" ref="M37:N37" si="54">M108</f>
        <v>84.451952933154033</v>
      </c>
      <c r="N37" s="17">
        <f t="shared" si="54"/>
        <v>73</v>
      </c>
      <c r="O37" s="21">
        <f t="shared" si="40"/>
        <v>95.890410958904098</v>
      </c>
      <c r="P37" s="21">
        <f t="shared" si="40"/>
        <v>4.10958904109589</v>
      </c>
      <c r="Q37" s="21">
        <f t="shared" si="40"/>
        <v>0</v>
      </c>
      <c r="R37" s="17">
        <f t="shared" si="13"/>
        <v>65</v>
      </c>
      <c r="S37" s="21">
        <f t="shared" si="53"/>
        <v>9.2307692307692317</v>
      </c>
      <c r="T37" s="21">
        <f t="shared" si="53"/>
        <v>9.2307692307692317</v>
      </c>
      <c r="U37" s="21">
        <f t="shared" si="53"/>
        <v>3.0769230769230771</v>
      </c>
      <c r="V37" s="21">
        <f t="shared" si="53"/>
        <v>41.53846153846154</v>
      </c>
      <c r="W37" s="21">
        <f t="shared" si="53"/>
        <v>36.923076923076927</v>
      </c>
      <c r="X37" s="29">
        <f t="shared" si="15"/>
        <v>84.748790798705713</v>
      </c>
    </row>
    <row r="38" spans="1:24" ht="15" customHeight="1" outlineLevel="1" x14ac:dyDescent="0.15">
      <c r="A38" s="3"/>
      <c r="B38" s="26" t="s">
        <v>62</v>
      </c>
      <c r="C38" s="17">
        <f t="shared" ref="C38:C63" si="55">C109</f>
        <v>86</v>
      </c>
      <c r="D38" s="21">
        <f t="shared" si="37"/>
        <v>100</v>
      </c>
      <c r="E38" s="21">
        <f t="shared" si="37"/>
        <v>0</v>
      </c>
      <c r="F38" s="21">
        <f t="shared" si="37"/>
        <v>0</v>
      </c>
      <c r="G38" s="17">
        <f t="shared" ref="G38:G63" si="56">G109</f>
        <v>79</v>
      </c>
      <c r="H38" s="21">
        <f t="shared" si="51"/>
        <v>7.59493670886076</v>
      </c>
      <c r="I38" s="21">
        <f t="shared" si="51"/>
        <v>6.3291139240506329</v>
      </c>
      <c r="J38" s="21">
        <f t="shared" si="51"/>
        <v>12.658227848101266</v>
      </c>
      <c r="K38" s="21">
        <f t="shared" si="51"/>
        <v>36.708860759493675</v>
      </c>
      <c r="L38" s="21">
        <f t="shared" si="51"/>
        <v>36.708860759493675</v>
      </c>
      <c r="M38" s="29">
        <f t="shared" ref="M38:N38" si="57">M109</f>
        <v>86.692989464887802</v>
      </c>
      <c r="N38" s="17">
        <f t="shared" si="57"/>
        <v>86</v>
      </c>
      <c r="O38" s="21">
        <f t="shared" si="40"/>
        <v>100</v>
      </c>
      <c r="P38" s="21">
        <f t="shared" si="40"/>
        <v>0</v>
      </c>
      <c r="Q38" s="21">
        <f t="shared" si="40"/>
        <v>0</v>
      </c>
      <c r="R38" s="17">
        <f t="shared" ref="R38:R63" si="58">R109</f>
        <v>79</v>
      </c>
      <c r="S38" s="21">
        <f t="shared" si="53"/>
        <v>6.3291139240506329</v>
      </c>
      <c r="T38" s="21">
        <f t="shared" si="53"/>
        <v>8.8607594936708853</v>
      </c>
      <c r="U38" s="21">
        <f t="shared" si="53"/>
        <v>3.79746835443038</v>
      </c>
      <c r="V38" s="21">
        <f t="shared" si="53"/>
        <v>40.506329113924053</v>
      </c>
      <c r="W38" s="21">
        <f t="shared" si="53"/>
        <v>40.506329113924053</v>
      </c>
      <c r="X38" s="29">
        <f t="shared" ref="X38:X63" si="59">X109</f>
        <v>87.771492005095155</v>
      </c>
    </row>
    <row r="39" spans="1:24" ht="15" customHeight="1" outlineLevel="1" x14ac:dyDescent="0.15">
      <c r="A39" s="3"/>
      <c r="B39" s="26" t="s">
        <v>3</v>
      </c>
      <c r="C39" s="17">
        <f t="shared" si="55"/>
        <v>17</v>
      </c>
      <c r="D39" s="21">
        <f t="shared" si="37"/>
        <v>94.117647058823522</v>
      </c>
      <c r="E39" s="21">
        <f t="shared" si="37"/>
        <v>5.8823529411764701</v>
      </c>
      <c r="F39" s="21">
        <f t="shared" si="37"/>
        <v>0</v>
      </c>
      <c r="G39" s="17">
        <f t="shared" si="56"/>
        <v>16</v>
      </c>
      <c r="H39" s="21">
        <f t="shared" si="51"/>
        <v>6.25</v>
      </c>
      <c r="I39" s="21">
        <f t="shared" si="51"/>
        <v>6.25</v>
      </c>
      <c r="J39" s="21">
        <f t="shared" si="51"/>
        <v>12.5</v>
      </c>
      <c r="K39" s="21">
        <f t="shared" si="51"/>
        <v>31.25</v>
      </c>
      <c r="L39" s="21">
        <f t="shared" si="51"/>
        <v>43.75</v>
      </c>
      <c r="M39" s="29">
        <f t="shared" ref="M39:N39" si="60">M110</f>
        <v>85.183740990192604</v>
      </c>
      <c r="N39" s="17">
        <f t="shared" si="60"/>
        <v>17</v>
      </c>
      <c r="O39" s="21">
        <f t="shared" si="40"/>
        <v>94.117647058823522</v>
      </c>
      <c r="P39" s="21">
        <f t="shared" si="40"/>
        <v>5.8823529411764701</v>
      </c>
      <c r="Q39" s="21">
        <f t="shared" si="40"/>
        <v>0</v>
      </c>
      <c r="R39" s="17">
        <f t="shared" si="58"/>
        <v>16</v>
      </c>
      <c r="S39" s="21">
        <f t="shared" si="53"/>
        <v>6.25</v>
      </c>
      <c r="T39" s="21">
        <f t="shared" si="53"/>
        <v>12.5</v>
      </c>
      <c r="U39" s="21">
        <f t="shared" si="53"/>
        <v>0</v>
      </c>
      <c r="V39" s="21">
        <f t="shared" si="53"/>
        <v>43.75</v>
      </c>
      <c r="W39" s="21">
        <f t="shared" si="53"/>
        <v>37.5</v>
      </c>
      <c r="X39" s="29">
        <f t="shared" si="59"/>
        <v>86.141025641025649</v>
      </c>
    </row>
    <row r="40" spans="1:24" ht="15" customHeight="1" outlineLevel="1" x14ac:dyDescent="0.15">
      <c r="A40" s="4"/>
      <c r="B40" s="27" t="s">
        <v>2</v>
      </c>
      <c r="C40" s="18">
        <f t="shared" si="55"/>
        <v>2</v>
      </c>
      <c r="D40" s="19">
        <f t="shared" si="37"/>
        <v>0</v>
      </c>
      <c r="E40" s="19">
        <f t="shared" si="37"/>
        <v>0</v>
      </c>
      <c r="F40" s="19">
        <f t="shared" si="37"/>
        <v>100</v>
      </c>
      <c r="G40" s="18">
        <f t="shared" si="56"/>
        <v>2</v>
      </c>
      <c r="H40" s="19">
        <f t="shared" si="51"/>
        <v>0</v>
      </c>
      <c r="I40" s="19">
        <f t="shared" si="51"/>
        <v>0</v>
      </c>
      <c r="J40" s="19">
        <f t="shared" si="51"/>
        <v>50</v>
      </c>
      <c r="K40" s="19">
        <f t="shared" si="51"/>
        <v>50</v>
      </c>
      <c r="L40" s="19">
        <f t="shared" si="51"/>
        <v>0</v>
      </c>
      <c r="M40" s="23">
        <f t="shared" ref="M40:N40" si="61">M111</f>
        <v>96.666666666666657</v>
      </c>
      <c r="N40" s="18">
        <f t="shared" si="61"/>
        <v>2</v>
      </c>
      <c r="O40" s="19">
        <f t="shared" si="40"/>
        <v>0</v>
      </c>
      <c r="P40" s="19">
        <f t="shared" si="40"/>
        <v>0</v>
      </c>
      <c r="Q40" s="19">
        <f t="shared" si="40"/>
        <v>100</v>
      </c>
      <c r="R40" s="18">
        <f t="shared" si="58"/>
        <v>2</v>
      </c>
      <c r="S40" s="19">
        <f t="shared" si="53"/>
        <v>50</v>
      </c>
      <c r="T40" s="19">
        <f t="shared" si="53"/>
        <v>0</v>
      </c>
      <c r="U40" s="19">
        <f t="shared" si="53"/>
        <v>0</v>
      </c>
      <c r="V40" s="19">
        <f t="shared" si="53"/>
        <v>50</v>
      </c>
      <c r="W40" s="19">
        <f t="shared" si="53"/>
        <v>0</v>
      </c>
      <c r="X40" s="23">
        <f t="shared" si="59"/>
        <v>66.666666666666657</v>
      </c>
    </row>
    <row r="41" spans="1:24" ht="15" customHeight="1" outlineLevel="1" x14ac:dyDescent="0.15">
      <c r="A41" s="3" t="s">
        <v>64</v>
      </c>
      <c r="B41" s="7" t="s">
        <v>12</v>
      </c>
      <c r="C41" s="17">
        <f t="shared" si="55"/>
        <v>22</v>
      </c>
      <c r="D41" s="21">
        <f t="shared" si="37"/>
        <v>77.272727272727266</v>
      </c>
      <c r="E41" s="21">
        <f t="shared" si="37"/>
        <v>22.727272727272727</v>
      </c>
      <c r="F41" s="21">
        <f t="shared" si="37"/>
        <v>0</v>
      </c>
      <c r="G41" s="17">
        <f t="shared" si="56"/>
        <v>12</v>
      </c>
      <c r="H41" s="21">
        <f t="shared" si="51"/>
        <v>16.666666666666664</v>
      </c>
      <c r="I41" s="21">
        <f t="shared" si="51"/>
        <v>0</v>
      </c>
      <c r="J41" s="21">
        <f t="shared" si="51"/>
        <v>0</v>
      </c>
      <c r="K41" s="21">
        <f t="shared" si="51"/>
        <v>41.666666666666671</v>
      </c>
      <c r="L41" s="21">
        <f t="shared" si="51"/>
        <v>41.666666666666671</v>
      </c>
      <c r="M41" s="29">
        <f t="shared" ref="M41:N41" si="62">M112</f>
        <v>76.036866359447004</v>
      </c>
      <c r="N41" s="17">
        <f t="shared" si="62"/>
        <v>22</v>
      </c>
      <c r="O41" s="21">
        <f t="shared" si="40"/>
        <v>63.636363636363633</v>
      </c>
      <c r="P41" s="21">
        <f t="shared" si="40"/>
        <v>36.363636363636367</v>
      </c>
      <c r="Q41" s="21">
        <f t="shared" si="40"/>
        <v>0</v>
      </c>
      <c r="R41" s="17">
        <f t="shared" si="58"/>
        <v>12</v>
      </c>
      <c r="S41" s="21">
        <f t="shared" si="53"/>
        <v>8.3333333333333321</v>
      </c>
      <c r="T41" s="21">
        <f t="shared" si="53"/>
        <v>16.666666666666664</v>
      </c>
      <c r="U41" s="21">
        <f t="shared" si="53"/>
        <v>0</v>
      </c>
      <c r="V41" s="21">
        <f t="shared" si="53"/>
        <v>41.666666666666671</v>
      </c>
      <c r="W41" s="21">
        <f t="shared" si="53"/>
        <v>33.333333333333329</v>
      </c>
      <c r="X41" s="29">
        <f t="shared" si="59"/>
        <v>79.6875</v>
      </c>
    </row>
    <row r="42" spans="1:24" ht="15" customHeight="1" outlineLevel="1" x14ac:dyDescent="0.15">
      <c r="A42" s="3" t="s">
        <v>65</v>
      </c>
      <c r="B42" s="7" t="s">
        <v>13</v>
      </c>
      <c r="C42" s="17">
        <f t="shared" si="55"/>
        <v>13</v>
      </c>
      <c r="D42" s="21">
        <f t="shared" si="37"/>
        <v>92.307692307692307</v>
      </c>
      <c r="E42" s="21">
        <f t="shared" si="37"/>
        <v>0</v>
      </c>
      <c r="F42" s="21">
        <f t="shared" si="37"/>
        <v>7.6923076923076925</v>
      </c>
      <c r="G42" s="17">
        <f t="shared" si="56"/>
        <v>10</v>
      </c>
      <c r="H42" s="21">
        <f t="shared" si="51"/>
        <v>0</v>
      </c>
      <c r="I42" s="21">
        <f t="shared" si="51"/>
        <v>0</v>
      </c>
      <c r="J42" s="21">
        <f t="shared" si="51"/>
        <v>0</v>
      </c>
      <c r="K42" s="21">
        <f t="shared" si="51"/>
        <v>40</v>
      </c>
      <c r="L42" s="21">
        <f t="shared" si="51"/>
        <v>60</v>
      </c>
      <c r="M42" s="29">
        <f t="shared" ref="M42:N42" si="63">M113</f>
        <v>100</v>
      </c>
      <c r="N42" s="17">
        <f t="shared" si="63"/>
        <v>13</v>
      </c>
      <c r="O42" s="21">
        <f t="shared" si="40"/>
        <v>84.615384615384613</v>
      </c>
      <c r="P42" s="21">
        <f t="shared" si="40"/>
        <v>7.6923076923076925</v>
      </c>
      <c r="Q42" s="21">
        <f t="shared" si="40"/>
        <v>7.6923076923076925</v>
      </c>
      <c r="R42" s="17">
        <f t="shared" si="58"/>
        <v>10</v>
      </c>
      <c r="S42" s="21">
        <f t="shared" si="53"/>
        <v>0</v>
      </c>
      <c r="T42" s="21">
        <f t="shared" si="53"/>
        <v>0</v>
      </c>
      <c r="U42" s="21">
        <f t="shared" si="53"/>
        <v>0</v>
      </c>
      <c r="V42" s="21">
        <f t="shared" si="53"/>
        <v>50</v>
      </c>
      <c r="W42" s="21">
        <f t="shared" si="53"/>
        <v>50</v>
      </c>
      <c r="X42" s="29">
        <f t="shared" si="59"/>
        <v>100</v>
      </c>
    </row>
    <row r="43" spans="1:24" ht="15" customHeight="1" outlineLevel="1" x14ac:dyDescent="0.15">
      <c r="A43" s="3"/>
      <c r="B43" s="7" t="s">
        <v>14</v>
      </c>
      <c r="C43" s="17">
        <f t="shared" si="55"/>
        <v>16</v>
      </c>
      <c r="D43" s="21">
        <f t="shared" si="37"/>
        <v>100</v>
      </c>
      <c r="E43" s="21">
        <f t="shared" si="37"/>
        <v>0</v>
      </c>
      <c r="F43" s="21">
        <f t="shared" si="37"/>
        <v>0</v>
      </c>
      <c r="G43" s="17">
        <f t="shared" si="56"/>
        <v>16</v>
      </c>
      <c r="H43" s="21">
        <f t="shared" si="51"/>
        <v>6.25</v>
      </c>
      <c r="I43" s="21">
        <f t="shared" si="51"/>
        <v>18.75</v>
      </c>
      <c r="J43" s="21">
        <f t="shared" si="51"/>
        <v>0</v>
      </c>
      <c r="K43" s="21">
        <f t="shared" si="51"/>
        <v>56.25</v>
      </c>
      <c r="L43" s="21">
        <f t="shared" si="51"/>
        <v>18.75</v>
      </c>
      <c r="M43" s="29">
        <f t="shared" ref="M43:N43" si="64">M114</f>
        <v>88.228438228438236</v>
      </c>
      <c r="N43" s="17">
        <f t="shared" si="64"/>
        <v>16</v>
      </c>
      <c r="O43" s="21">
        <f t="shared" si="40"/>
        <v>93.75</v>
      </c>
      <c r="P43" s="21">
        <f t="shared" si="40"/>
        <v>6.25</v>
      </c>
      <c r="Q43" s="21">
        <f t="shared" si="40"/>
        <v>0</v>
      </c>
      <c r="R43" s="17">
        <f t="shared" si="58"/>
        <v>16</v>
      </c>
      <c r="S43" s="21">
        <f t="shared" si="53"/>
        <v>0</v>
      </c>
      <c r="T43" s="21">
        <f t="shared" si="53"/>
        <v>6.25</v>
      </c>
      <c r="U43" s="21">
        <f t="shared" si="53"/>
        <v>0</v>
      </c>
      <c r="V43" s="21">
        <f t="shared" si="53"/>
        <v>56.25</v>
      </c>
      <c r="W43" s="21">
        <f t="shared" si="53"/>
        <v>37.5</v>
      </c>
      <c r="X43" s="29">
        <f t="shared" si="59"/>
        <v>96.36363636363636</v>
      </c>
    </row>
    <row r="44" spans="1:24" ht="15" customHeight="1" outlineLevel="1" x14ac:dyDescent="0.15">
      <c r="A44" s="3"/>
      <c r="B44" s="7" t="s">
        <v>15</v>
      </c>
      <c r="C44" s="17">
        <f t="shared" si="55"/>
        <v>20</v>
      </c>
      <c r="D44" s="21">
        <f t="shared" si="37"/>
        <v>95</v>
      </c>
      <c r="E44" s="21">
        <f t="shared" si="37"/>
        <v>0</v>
      </c>
      <c r="F44" s="21">
        <f t="shared" si="37"/>
        <v>5</v>
      </c>
      <c r="G44" s="17">
        <f t="shared" si="56"/>
        <v>20</v>
      </c>
      <c r="H44" s="21">
        <f t="shared" si="51"/>
        <v>10</v>
      </c>
      <c r="I44" s="21">
        <f t="shared" si="51"/>
        <v>5</v>
      </c>
      <c r="J44" s="21">
        <f t="shared" si="51"/>
        <v>15</v>
      </c>
      <c r="K44" s="21">
        <f t="shared" si="51"/>
        <v>30</v>
      </c>
      <c r="L44" s="21">
        <f t="shared" si="51"/>
        <v>40</v>
      </c>
      <c r="M44" s="29">
        <f t="shared" ref="M44:N44" si="65">M115</f>
        <v>84.134053081421499</v>
      </c>
      <c r="N44" s="17">
        <f t="shared" si="65"/>
        <v>20</v>
      </c>
      <c r="O44" s="21">
        <f t="shared" si="40"/>
        <v>90</v>
      </c>
      <c r="P44" s="21">
        <f t="shared" si="40"/>
        <v>5</v>
      </c>
      <c r="Q44" s="21">
        <f t="shared" si="40"/>
        <v>5</v>
      </c>
      <c r="R44" s="17">
        <f t="shared" si="58"/>
        <v>20</v>
      </c>
      <c r="S44" s="21">
        <f t="shared" si="53"/>
        <v>25</v>
      </c>
      <c r="T44" s="21">
        <f t="shared" si="53"/>
        <v>0</v>
      </c>
      <c r="U44" s="21">
        <f t="shared" si="53"/>
        <v>0</v>
      </c>
      <c r="V44" s="21">
        <f t="shared" si="53"/>
        <v>35</v>
      </c>
      <c r="W44" s="21">
        <f t="shared" si="53"/>
        <v>40</v>
      </c>
      <c r="X44" s="29">
        <f t="shared" si="59"/>
        <v>74.036402873612175</v>
      </c>
    </row>
    <row r="45" spans="1:24" ht="15" customHeight="1" outlineLevel="1" x14ac:dyDescent="0.15">
      <c r="A45" s="3"/>
      <c r="B45" s="7" t="s">
        <v>16</v>
      </c>
      <c r="C45" s="17">
        <f t="shared" si="55"/>
        <v>10</v>
      </c>
      <c r="D45" s="21">
        <f t="shared" si="37"/>
        <v>100</v>
      </c>
      <c r="E45" s="21">
        <f t="shared" si="37"/>
        <v>0</v>
      </c>
      <c r="F45" s="21">
        <f t="shared" si="37"/>
        <v>0</v>
      </c>
      <c r="G45" s="17">
        <f t="shared" si="56"/>
        <v>10</v>
      </c>
      <c r="H45" s="21">
        <f t="shared" si="51"/>
        <v>0</v>
      </c>
      <c r="I45" s="21">
        <f t="shared" si="51"/>
        <v>0</v>
      </c>
      <c r="J45" s="21">
        <f t="shared" si="51"/>
        <v>20</v>
      </c>
      <c r="K45" s="21">
        <f t="shared" si="51"/>
        <v>30</v>
      </c>
      <c r="L45" s="21">
        <f t="shared" si="51"/>
        <v>50</v>
      </c>
      <c r="M45" s="29">
        <f t="shared" ref="M45:N45" si="66">M116</f>
        <v>97.295238095238091</v>
      </c>
      <c r="N45" s="17">
        <f t="shared" si="66"/>
        <v>10</v>
      </c>
      <c r="O45" s="21">
        <f t="shared" si="40"/>
        <v>90</v>
      </c>
      <c r="P45" s="21">
        <f t="shared" si="40"/>
        <v>10</v>
      </c>
      <c r="Q45" s="21">
        <f t="shared" si="40"/>
        <v>0</v>
      </c>
      <c r="R45" s="17">
        <f t="shared" si="58"/>
        <v>10</v>
      </c>
      <c r="S45" s="21">
        <f t="shared" si="53"/>
        <v>0</v>
      </c>
      <c r="T45" s="21">
        <f t="shared" si="53"/>
        <v>20</v>
      </c>
      <c r="U45" s="21">
        <f t="shared" si="53"/>
        <v>10</v>
      </c>
      <c r="V45" s="21">
        <f t="shared" si="53"/>
        <v>30</v>
      </c>
      <c r="W45" s="21">
        <f t="shared" si="53"/>
        <v>40</v>
      </c>
      <c r="X45" s="29">
        <f t="shared" si="59"/>
        <v>86.626984126984141</v>
      </c>
    </row>
    <row r="46" spans="1:24" ht="15" customHeight="1" outlineLevel="1" x14ac:dyDescent="0.15">
      <c r="A46" s="3"/>
      <c r="B46" s="7" t="s">
        <v>17</v>
      </c>
      <c r="C46" s="17">
        <f t="shared" si="55"/>
        <v>13</v>
      </c>
      <c r="D46" s="21">
        <f t="shared" ref="D46:F65" si="67">IF($C46=0,0,D117/$C46*100)</f>
        <v>84.615384615384613</v>
      </c>
      <c r="E46" s="21">
        <f t="shared" si="67"/>
        <v>15.384615384615385</v>
      </c>
      <c r="F46" s="21">
        <f t="shared" si="67"/>
        <v>0</v>
      </c>
      <c r="G46" s="17">
        <f t="shared" si="56"/>
        <v>13</v>
      </c>
      <c r="H46" s="21">
        <f t="shared" ref="H46:L55" si="68">IF($G46=0,0,H117/$G46*100)</f>
        <v>15.384615384615385</v>
      </c>
      <c r="I46" s="21">
        <f t="shared" si="68"/>
        <v>7.6923076923076925</v>
      </c>
      <c r="J46" s="21">
        <f t="shared" si="68"/>
        <v>46.153846153846153</v>
      </c>
      <c r="K46" s="21">
        <f t="shared" si="68"/>
        <v>15.384615384615385</v>
      </c>
      <c r="L46" s="21">
        <f t="shared" si="68"/>
        <v>15.384615384615385</v>
      </c>
      <c r="M46" s="29">
        <f t="shared" ref="M46:N46" si="69">M117</f>
        <v>77.481354988910525</v>
      </c>
      <c r="N46" s="17">
        <f t="shared" si="69"/>
        <v>13</v>
      </c>
      <c r="O46" s="21">
        <f t="shared" ref="O46:Q65" si="70">IF($N46=0,0,O117/$N46*100)</f>
        <v>76.923076923076934</v>
      </c>
      <c r="P46" s="21">
        <f t="shared" si="70"/>
        <v>23.076923076923077</v>
      </c>
      <c r="Q46" s="21">
        <f t="shared" si="70"/>
        <v>0</v>
      </c>
      <c r="R46" s="17">
        <f t="shared" si="58"/>
        <v>13</v>
      </c>
      <c r="S46" s="21">
        <f t="shared" ref="S46:W55" si="71">IF($R46=0,0,S117/$R46*100)</f>
        <v>7.6923076923076925</v>
      </c>
      <c r="T46" s="21">
        <f t="shared" si="71"/>
        <v>15.384615384615385</v>
      </c>
      <c r="U46" s="21">
        <f t="shared" si="71"/>
        <v>23.076923076923077</v>
      </c>
      <c r="V46" s="21">
        <f t="shared" si="71"/>
        <v>30.76923076923077</v>
      </c>
      <c r="W46" s="21">
        <f t="shared" si="71"/>
        <v>23.076923076923077</v>
      </c>
      <c r="X46" s="29">
        <f t="shared" si="59"/>
        <v>81.281131549185787</v>
      </c>
    </row>
    <row r="47" spans="1:24" ht="15" customHeight="1" outlineLevel="1" x14ac:dyDescent="0.15">
      <c r="A47" s="4"/>
      <c r="B47" s="8" t="s">
        <v>2</v>
      </c>
      <c r="C47" s="18">
        <f t="shared" si="55"/>
        <v>10</v>
      </c>
      <c r="D47" s="19">
        <f t="shared" si="67"/>
        <v>100</v>
      </c>
      <c r="E47" s="19">
        <f t="shared" si="67"/>
        <v>0</v>
      </c>
      <c r="F47" s="19">
        <f t="shared" si="67"/>
        <v>0</v>
      </c>
      <c r="G47" s="18">
        <f t="shared" si="56"/>
        <v>10</v>
      </c>
      <c r="H47" s="19">
        <f t="shared" si="68"/>
        <v>10</v>
      </c>
      <c r="I47" s="19">
        <f t="shared" si="68"/>
        <v>0</v>
      </c>
      <c r="J47" s="19">
        <f t="shared" si="68"/>
        <v>10</v>
      </c>
      <c r="K47" s="19">
        <f t="shared" si="68"/>
        <v>20</v>
      </c>
      <c r="L47" s="19">
        <f t="shared" si="68"/>
        <v>60</v>
      </c>
      <c r="M47" s="23">
        <f t="shared" ref="M47:N47" si="72">M118</f>
        <v>88.77272727272728</v>
      </c>
      <c r="N47" s="18">
        <f t="shared" si="72"/>
        <v>10</v>
      </c>
      <c r="O47" s="19">
        <f t="shared" si="70"/>
        <v>90</v>
      </c>
      <c r="P47" s="19">
        <f t="shared" si="70"/>
        <v>10</v>
      </c>
      <c r="Q47" s="19">
        <f t="shared" si="70"/>
        <v>0</v>
      </c>
      <c r="R47" s="18">
        <f t="shared" si="58"/>
        <v>10</v>
      </c>
      <c r="S47" s="19">
        <f t="shared" si="71"/>
        <v>10</v>
      </c>
      <c r="T47" s="19">
        <f t="shared" si="71"/>
        <v>0</v>
      </c>
      <c r="U47" s="19">
        <f t="shared" si="71"/>
        <v>0</v>
      </c>
      <c r="V47" s="19">
        <f t="shared" si="71"/>
        <v>10</v>
      </c>
      <c r="W47" s="19">
        <f t="shared" si="71"/>
        <v>80</v>
      </c>
      <c r="X47" s="23">
        <f t="shared" si="59"/>
        <v>63.636363636363633</v>
      </c>
    </row>
    <row r="48" spans="1:24" ht="15" customHeight="1" outlineLevel="1" x14ac:dyDescent="0.15">
      <c r="A48" s="3" t="s">
        <v>66</v>
      </c>
      <c r="B48" s="7" t="s">
        <v>21</v>
      </c>
      <c r="C48" s="17">
        <f t="shared" si="55"/>
        <v>19</v>
      </c>
      <c r="D48" s="21">
        <f t="shared" si="67"/>
        <v>84.210526315789465</v>
      </c>
      <c r="E48" s="21">
        <f t="shared" si="67"/>
        <v>10.526315789473683</v>
      </c>
      <c r="F48" s="21">
        <f t="shared" si="67"/>
        <v>5.2631578947368416</v>
      </c>
      <c r="G48" s="17">
        <f t="shared" si="56"/>
        <v>14</v>
      </c>
      <c r="H48" s="21">
        <f t="shared" si="68"/>
        <v>7.1428571428571423</v>
      </c>
      <c r="I48" s="21">
        <f t="shared" si="68"/>
        <v>7.1428571428571423</v>
      </c>
      <c r="J48" s="21">
        <f t="shared" si="68"/>
        <v>0</v>
      </c>
      <c r="K48" s="21">
        <f t="shared" si="68"/>
        <v>35.714285714285715</v>
      </c>
      <c r="L48" s="21">
        <f t="shared" si="68"/>
        <v>50</v>
      </c>
      <c r="M48" s="29">
        <f t="shared" ref="M48:N48" si="73">M119</f>
        <v>85.127775450356097</v>
      </c>
      <c r="N48" s="17">
        <f t="shared" si="73"/>
        <v>19</v>
      </c>
      <c r="O48" s="21">
        <f t="shared" si="70"/>
        <v>68.421052631578945</v>
      </c>
      <c r="P48" s="21">
        <f t="shared" si="70"/>
        <v>26.315789473684209</v>
      </c>
      <c r="Q48" s="21">
        <f t="shared" si="70"/>
        <v>5.2631578947368416</v>
      </c>
      <c r="R48" s="17">
        <f t="shared" si="58"/>
        <v>14</v>
      </c>
      <c r="S48" s="21">
        <f t="shared" si="71"/>
        <v>14.285714285714285</v>
      </c>
      <c r="T48" s="21">
        <f t="shared" si="71"/>
        <v>7.1428571428571423</v>
      </c>
      <c r="U48" s="21">
        <f t="shared" si="71"/>
        <v>0</v>
      </c>
      <c r="V48" s="21">
        <f t="shared" si="71"/>
        <v>28.571428571428569</v>
      </c>
      <c r="W48" s="21">
        <f t="shared" si="71"/>
        <v>50</v>
      </c>
      <c r="X48" s="29">
        <f t="shared" si="59"/>
        <v>71.94805194805194</v>
      </c>
    </row>
    <row r="49" spans="1:24" ht="15" customHeight="1" outlineLevel="1" x14ac:dyDescent="0.15">
      <c r="A49" s="3" t="s">
        <v>67</v>
      </c>
      <c r="B49" s="7" t="s">
        <v>22</v>
      </c>
      <c r="C49" s="17">
        <f t="shared" si="55"/>
        <v>8</v>
      </c>
      <c r="D49" s="21">
        <f t="shared" si="67"/>
        <v>100</v>
      </c>
      <c r="E49" s="21">
        <f t="shared" si="67"/>
        <v>0</v>
      </c>
      <c r="F49" s="21">
        <f t="shared" si="67"/>
        <v>0</v>
      </c>
      <c r="G49" s="17">
        <f t="shared" si="56"/>
        <v>8</v>
      </c>
      <c r="H49" s="21">
        <f t="shared" si="68"/>
        <v>0</v>
      </c>
      <c r="I49" s="21">
        <f t="shared" si="68"/>
        <v>12.5</v>
      </c>
      <c r="J49" s="21">
        <f t="shared" si="68"/>
        <v>0</v>
      </c>
      <c r="K49" s="21">
        <f t="shared" si="68"/>
        <v>50</v>
      </c>
      <c r="L49" s="21">
        <f t="shared" si="68"/>
        <v>37.5</v>
      </c>
      <c r="M49" s="29">
        <f t="shared" ref="M49:N49" si="74">M120</f>
        <v>95</v>
      </c>
      <c r="N49" s="17">
        <f t="shared" si="74"/>
        <v>8</v>
      </c>
      <c r="O49" s="21">
        <f t="shared" si="70"/>
        <v>100</v>
      </c>
      <c r="P49" s="21">
        <f t="shared" si="70"/>
        <v>0</v>
      </c>
      <c r="Q49" s="21">
        <f t="shared" si="70"/>
        <v>0</v>
      </c>
      <c r="R49" s="17">
        <f t="shared" si="58"/>
        <v>8</v>
      </c>
      <c r="S49" s="21">
        <f t="shared" si="71"/>
        <v>12.5</v>
      </c>
      <c r="T49" s="21">
        <f t="shared" si="71"/>
        <v>0</v>
      </c>
      <c r="U49" s="21">
        <f t="shared" si="71"/>
        <v>0</v>
      </c>
      <c r="V49" s="21">
        <f t="shared" si="71"/>
        <v>37.5</v>
      </c>
      <c r="W49" s="21">
        <f t="shared" si="71"/>
        <v>50</v>
      </c>
      <c r="X49" s="29">
        <f t="shared" si="59"/>
        <v>83.720930232558146</v>
      </c>
    </row>
    <row r="50" spans="1:24" ht="15" customHeight="1" outlineLevel="1" x14ac:dyDescent="0.15">
      <c r="A50" s="3"/>
      <c r="B50" s="7" t="s">
        <v>23</v>
      </c>
      <c r="C50" s="17">
        <f t="shared" si="55"/>
        <v>11</v>
      </c>
      <c r="D50" s="21">
        <f t="shared" si="67"/>
        <v>90.909090909090907</v>
      </c>
      <c r="E50" s="21">
        <f t="shared" si="67"/>
        <v>9.0909090909090917</v>
      </c>
      <c r="F50" s="21">
        <f t="shared" si="67"/>
        <v>0</v>
      </c>
      <c r="G50" s="17">
        <f t="shared" si="56"/>
        <v>10</v>
      </c>
      <c r="H50" s="21">
        <f t="shared" si="68"/>
        <v>20</v>
      </c>
      <c r="I50" s="21">
        <f t="shared" si="68"/>
        <v>0</v>
      </c>
      <c r="J50" s="21">
        <f t="shared" si="68"/>
        <v>0</v>
      </c>
      <c r="K50" s="21">
        <f t="shared" si="68"/>
        <v>40</v>
      </c>
      <c r="L50" s="21">
        <f t="shared" si="68"/>
        <v>40</v>
      </c>
      <c r="M50" s="29">
        <f t="shared" ref="M50:N50" si="75">M121</f>
        <v>76.19047619047619</v>
      </c>
      <c r="N50" s="17">
        <f t="shared" si="75"/>
        <v>11</v>
      </c>
      <c r="O50" s="21">
        <f t="shared" si="70"/>
        <v>81.818181818181827</v>
      </c>
      <c r="P50" s="21">
        <f t="shared" si="70"/>
        <v>18.181818181818183</v>
      </c>
      <c r="Q50" s="21">
        <f t="shared" si="70"/>
        <v>0</v>
      </c>
      <c r="R50" s="17">
        <f t="shared" si="58"/>
        <v>10</v>
      </c>
      <c r="S50" s="21">
        <f t="shared" si="71"/>
        <v>10</v>
      </c>
      <c r="T50" s="21">
        <f t="shared" si="71"/>
        <v>0</v>
      </c>
      <c r="U50" s="21">
        <f t="shared" si="71"/>
        <v>0</v>
      </c>
      <c r="V50" s="21">
        <f t="shared" si="71"/>
        <v>60</v>
      </c>
      <c r="W50" s="21">
        <f t="shared" si="71"/>
        <v>30</v>
      </c>
      <c r="X50" s="29">
        <f t="shared" si="59"/>
        <v>93.877551020408163</v>
      </c>
    </row>
    <row r="51" spans="1:24" ht="15" customHeight="1" outlineLevel="1" x14ac:dyDescent="0.15">
      <c r="A51" s="3"/>
      <c r="B51" s="7" t="s">
        <v>24</v>
      </c>
      <c r="C51" s="17">
        <f t="shared" si="55"/>
        <v>21</v>
      </c>
      <c r="D51" s="21">
        <f t="shared" si="67"/>
        <v>100</v>
      </c>
      <c r="E51" s="21">
        <f t="shared" si="67"/>
        <v>0</v>
      </c>
      <c r="F51" s="21">
        <f t="shared" si="67"/>
        <v>0</v>
      </c>
      <c r="G51" s="17">
        <f t="shared" si="56"/>
        <v>20</v>
      </c>
      <c r="H51" s="21">
        <f t="shared" si="68"/>
        <v>10</v>
      </c>
      <c r="I51" s="21">
        <f t="shared" si="68"/>
        <v>5</v>
      </c>
      <c r="J51" s="21">
        <f t="shared" si="68"/>
        <v>15</v>
      </c>
      <c r="K51" s="21">
        <f t="shared" si="68"/>
        <v>40</v>
      </c>
      <c r="L51" s="21">
        <f t="shared" si="68"/>
        <v>30</v>
      </c>
      <c r="M51" s="29">
        <f t="shared" ref="M51:N51" si="76">M122</f>
        <v>85.547619047619051</v>
      </c>
      <c r="N51" s="17">
        <f t="shared" si="76"/>
        <v>21</v>
      </c>
      <c r="O51" s="21">
        <f t="shared" si="70"/>
        <v>95.238095238095227</v>
      </c>
      <c r="P51" s="21">
        <f t="shared" si="70"/>
        <v>4.7619047619047619</v>
      </c>
      <c r="Q51" s="21">
        <f t="shared" si="70"/>
        <v>0</v>
      </c>
      <c r="R51" s="17">
        <f t="shared" si="58"/>
        <v>20</v>
      </c>
      <c r="S51" s="21">
        <f t="shared" si="71"/>
        <v>0</v>
      </c>
      <c r="T51" s="21">
        <f t="shared" si="71"/>
        <v>20</v>
      </c>
      <c r="U51" s="21">
        <f t="shared" si="71"/>
        <v>0</v>
      </c>
      <c r="V51" s="21">
        <f t="shared" si="71"/>
        <v>50</v>
      </c>
      <c r="W51" s="21">
        <f t="shared" si="71"/>
        <v>30</v>
      </c>
      <c r="X51" s="29">
        <f t="shared" si="59"/>
        <v>90.994897959183689</v>
      </c>
    </row>
    <row r="52" spans="1:24" ht="15" customHeight="1" outlineLevel="1" x14ac:dyDescent="0.15">
      <c r="A52" s="3"/>
      <c r="B52" s="7" t="s">
        <v>25</v>
      </c>
      <c r="C52" s="17">
        <f t="shared" si="55"/>
        <v>12</v>
      </c>
      <c r="D52" s="21">
        <f t="shared" si="67"/>
        <v>100</v>
      </c>
      <c r="E52" s="21">
        <f t="shared" si="67"/>
        <v>0</v>
      </c>
      <c r="F52" s="21">
        <f t="shared" si="67"/>
        <v>0</v>
      </c>
      <c r="G52" s="17">
        <f t="shared" si="56"/>
        <v>11</v>
      </c>
      <c r="H52" s="21">
        <f t="shared" si="68"/>
        <v>0</v>
      </c>
      <c r="I52" s="21">
        <f t="shared" si="68"/>
        <v>9.0909090909090917</v>
      </c>
      <c r="J52" s="21">
        <f t="shared" si="68"/>
        <v>36.363636363636367</v>
      </c>
      <c r="K52" s="21">
        <f t="shared" si="68"/>
        <v>36.363636363636367</v>
      </c>
      <c r="L52" s="21">
        <f t="shared" si="68"/>
        <v>18.181818181818183</v>
      </c>
      <c r="M52" s="29">
        <f t="shared" ref="M52:N52" si="77">M123</f>
        <v>91.731895673138027</v>
      </c>
      <c r="N52" s="17">
        <f t="shared" si="77"/>
        <v>12</v>
      </c>
      <c r="O52" s="21">
        <f t="shared" si="70"/>
        <v>100</v>
      </c>
      <c r="P52" s="21">
        <f t="shared" si="70"/>
        <v>0</v>
      </c>
      <c r="Q52" s="21">
        <f t="shared" si="70"/>
        <v>0</v>
      </c>
      <c r="R52" s="17">
        <f t="shared" si="58"/>
        <v>11</v>
      </c>
      <c r="S52" s="21">
        <f t="shared" si="71"/>
        <v>9.0909090909090917</v>
      </c>
      <c r="T52" s="21">
        <f t="shared" si="71"/>
        <v>0</v>
      </c>
      <c r="U52" s="21">
        <f t="shared" si="71"/>
        <v>0</v>
      </c>
      <c r="V52" s="21">
        <f t="shared" si="71"/>
        <v>81.818181818181827</v>
      </c>
      <c r="W52" s="21">
        <f t="shared" si="71"/>
        <v>9.0909090909090917</v>
      </c>
      <c r="X52" s="29">
        <f t="shared" si="59"/>
        <v>92.307692307692307</v>
      </c>
    </row>
    <row r="53" spans="1:24" ht="15" customHeight="1" outlineLevel="1" x14ac:dyDescent="0.15">
      <c r="A53" s="3"/>
      <c r="B53" s="7" t="s">
        <v>26</v>
      </c>
      <c r="C53" s="17">
        <f t="shared" si="55"/>
        <v>14</v>
      </c>
      <c r="D53" s="21">
        <f t="shared" si="67"/>
        <v>78.571428571428569</v>
      </c>
      <c r="E53" s="21">
        <f t="shared" si="67"/>
        <v>14.285714285714285</v>
      </c>
      <c r="F53" s="21">
        <f t="shared" si="67"/>
        <v>7.1428571428571423</v>
      </c>
      <c r="G53" s="17">
        <f t="shared" si="56"/>
        <v>14</v>
      </c>
      <c r="H53" s="21">
        <f t="shared" si="68"/>
        <v>14.285714285714285</v>
      </c>
      <c r="I53" s="21">
        <f t="shared" si="68"/>
        <v>7.1428571428571423</v>
      </c>
      <c r="J53" s="21">
        <f t="shared" si="68"/>
        <v>28.571428571428569</v>
      </c>
      <c r="K53" s="21">
        <f t="shared" si="68"/>
        <v>21.428571428571427</v>
      </c>
      <c r="L53" s="21">
        <f t="shared" si="68"/>
        <v>28.571428571428569</v>
      </c>
      <c r="M53" s="29">
        <f t="shared" ref="M53:N53" si="78">M124</f>
        <v>77.631648079683146</v>
      </c>
      <c r="N53" s="17">
        <f t="shared" si="78"/>
        <v>14</v>
      </c>
      <c r="O53" s="21">
        <f t="shared" si="70"/>
        <v>71.428571428571431</v>
      </c>
      <c r="P53" s="21">
        <f t="shared" si="70"/>
        <v>21.428571428571427</v>
      </c>
      <c r="Q53" s="21">
        <f t="shared" si="70"/>
        <v>7.1428571428571423</v>
      </c>
      <c r="R53" s="17">
        <f t="shared" si="58"/>
        <v>14</v>
      </c>
      <c r="S53" s="21">
        <f t="shared" si="71"/>
        <v>14.285714285714285</v>
      </c>
      <c r="T53" s="21">
        <f t="shared" si="71"/>
        <v>14.285714285714285</v>
      </c>
      <c r="U53" s="21">
        <f t="shared" si="71"/>
        <v>28.571428571428569</v>
      </c>
      <c r="V53" s="21">
        <f t="shared" si="71"/>
        <v>7.1428571428571423</v>
      </c>
      <c r="W53" s="21">
        <f t="shared" si="71"/>
        <v>35.714285714285715</v>
      </c>
      <c r="X53" s="29">
        <f t="shared" si="59"/>
        <v>69.941998017613827</v>
      </c>
    </row>
    <row r="54" spans="1:24" ht="15" customHeight="1" outlineLevel="1" x14ac:dyDescent="0.15">
      <c r="A54" s="4"/>
      <c r="B54" s="8" t="s">
        <v>2</v>
      </c>
      <c r="C54" s="18">
        <f t="shared" si="55"/>
        <v>19</v>
      </c>
      <c r="D54" s="19">
        <f t="shared" si="67"/>
        <v>89.473684210526315</v>
      </c>
      <c r="E54" s="19">
        <f t="shared" si="67"/>
        <v>10.526315789473683</v>
      </c>
      <c r="F54" s="19">
        <f t="shared" si="67"/>
        <v>0</v>
      </c>
      <c r="G54" s="18">
        <f t="shared" si="56"/>
        <v>14</v>
      </c>
      <c r="H54" s="19">
        <f t="shared" si="68"/>
        <v>7.1428571428571423</v>
      </c>
      <c r="I54" s="19">
        <f t="shared" si="68"/>
        <v>0</v>
      </c>
      <c r="J54" s="19">
        <f t="shared" si="68"/>
        <v>7.1428571428571423</v>
      </c>
      <c r="K54" s="19">
        <f t="shared" si="68"/>
        <v>21.428571428571427</v>
      </c>
      <c r="L54" s="19">
        <f t="shared" si="68"/>
        <v>64.285714285714292</v>
      </c>
      <c r="M54" s="23">
        <f t="shared" ref="M54:N54" si="79">M125</f>
        <v>91.01818181818183</v>
      </c>
      <c r="N54" s="18">
        <f t="shared" si="79"/>
        <v>19</v>
      </c>
      <c r="O54" s="19">
        <f t="shared" si="70"/>
        <v>73.68421052631578</v>
      </c>
      <c r="P54" s="19">
        <f t="shared" si="70"/>
        <v>26.315789473684209</v>
      </c>
      <c r="Q54" s="19">
        <f t="shared" si="70"/>
        <v>0</v>
      </c>
      <c r="R54" s="18">
        <f t="shared" si="58"/>
        <v>14</v>
      </c>
      <c r="S54" s="19">
        <f t="shared" si="71"/>
        <v>7.1428571428571423</v>
      </c>
      <c r="T54" s="19">
        <f t="shared" si="71"/>
        <v>0</v>
      </c>
      <c r="U54" s="19">
        <f t="shared" si="71"/>
        <v>0</v>
      </c>
      <c r="V54" s="19">
        <f t="shared" si="71"/>
        <v>7.1428571428571423</v>
      </c>
      <c r="W54" s="19">
        <f t="shared" si="71"/>
        <v>85.714285714285708</v>
      </c>
      <c r="X54" s="23">
        <f t="shared" si="59"/>
        <v>63.636363636363633</v>
      </c>
    </row>
    <row r="55" spans="1:24" ht="15" customHeight="1" outlineLevel="1" x14ac:dyDescent="0.15">
      <c r="A55" s="3" t="s">
        <v>68</v>
      </c>
      <c r="B55" s="7" t="s">
        <v>69</v>
      </c>
      <c r="C55" s="17">
        <f t="shared" si="55"/>
        <v>10</v>
      </c>
      <c r="D55" s="21">
        <f t="shared" si="67"/>
        <v>90</v>
      </c>
      <c r="E55" s="21">
        <f t="shared" si="67"/>
        <v>10</v>
      </c>
      <c r="F55" s="21">
        <f t="shared" si="67"/>
        <v>0</v>
      </c>
      <c r="G55" s="17">
        <f t="shared" si="56"/>
        <v>10</v>
      </c>
      <c r="H55" s="21">
        <f t="shared" si="68"/>
        <v>20</v>
      </c>
      <c r="I55" s="21">
        <f t="shared" si="68"/>
        <v>10</v>
      </c>
      <c r="J55" s="21">
        <f t="shared" si="68"/>
        <v>20</v>
      </c>
      <c r="K55" s="21">
        <f t="shared" si="68"/>
        <v>20</v>
      </c>
      <c r="L55" s="21">
        <f t="shared" si="68"/>
        <v>30</v>
      </c>
      <c r="M55" s="29">
        <f t="shared" ref="M55:N55" si="80">M126</f>
        <v>68.075087949907399</v>
      </c>
      <c r="N55" s="17">
        <f t="shared" si="80"/>
        <v>10</v>
      </c>
      <c r="O55" s="21">
        <f t="shared" si="70"/>
        <v>80</v>
      </c>
      <c r="P55" s="21">
        <f t="shared" si="70"/>
        <v>20</v>
      </c>
      <c r="Q55" s="21">
        <f t="shared" si="70"/>
        <v>0</v>
      </c>
      <c r="R55" s="17">
        <f t="shared" si="58"/>
        <v>10</v>
      </c>
      <c r="S55" s="21">
        <f t="shared" si="71"/>
        <v>20</v>
      </c>
      <c r="T55" s="21">
        <f t="shared" si="71"/>
        <v>10</v>
      </c>
      <c r="U55" s="21">
        <f t="shared" si="71"/>
        <v>20</v>
      </c>
      <c r="V55" s="21">
        <f t="shared" si="71"/>
        <v>0</v>
      </c>
      <c r="W55" s="21">
        <f t="shared" si="71"/>
        <v>50</v>
      </c>
      <c r="X55" s="29">
        <f t="shared" si="59"/>
        <v>57.73045881702599</v>
      </c>
    </row>
    <row r="56" spans="1:24" ht="15" customHeight="1" outlineLevel="1" x14ac:dyDescent="0.15">
      <c r="A56" s="3" t="s">
        <v>80</v>
      </c>
      <c r="B56" s="7" t="s">
        <v>70</v>
      </c>
      <c r="C56" s="17">
        <f t="shared" si="55"/>
        <v>93</v>
      </c>
      <c r="D56" s="21">
        <f t="shared" si="67"/>
        <v>91.397849462365585</v>
      </c>
      <c r="E56" s="21">
        <f t="shared" si="67"/>
        <v>6.4516129032258061</v>
      </c>
      <c r="F56" s="21">
        <f t="shared" si="67"/>
        <v>2.1505376344086025</v>
      </c>
      <c r="G56" s="17">
        <f t="shared" si="56"/>
        <v>80</v>
      </c>
      <c r="H56" s="21">
        <f t="shared" ref="H56:L65" si="81">IF($G56=0,0,H127/$G56*100)</f>
        <v>7.5</v>
      </c>
      <c r="I56" s="21">
        <f t="shared" si="81"/>
        <v>5</v>
      </c>
      <c r="J56" s="21">
        <f t="shared" si="81"/>
        <v>12.5</v>
      </c>
      <c r="K56" s="21">
        <f t="shared" si="81"/>
        <v>35</v>
      </c>
      <c r="L56" s="21">
        <f t="shared" si="81"/>
        <v>40</v>
      </c>
      <c r="M56" s="29">
        <f t="shared" ref="M56:N56" si="82">M127</f>
        <v>87.628599734555152</v>
      </c>
      <c r="N56" s="17">
        <f t="shared" si="82"/>
        <v>93</v>
      </c>
      <c r="O56" s="21">
        <f t="shared" si="70"/>
        <v>82.795698924731184</v>
      </c>
      <c r="P56" s="21">
        <f t="shared" si="70"/>
        <v>15.053763440860216</v>
      </c>
      <c r="Q56" s="21">
        <f t="shared" si="70"/>
        <v>2.1505376344086025</v>
      </c>
      <c r="R56" s="17">
        <f t="shared" si="58"/>
        <v>80</v>
      </c>
      <c r="S56" s="21">
        <f t="shared" ref="S56:W65" si="83">IF($R56=0,0,S127/$R56*100)</f>
        <v>6.25</v>
      </c>
      <c r="T56" s="21">
        <f t="shared" si="83"/>
        <v>7.5</v>
      </c>
      <c r="U56" s="21">
        <f t="shared" si="83"/>
        <v>2.5</v>
      </c>
      <c r="V56" s="21">
        <f t="shared" si="83"/>
        <v>42.5</v>
      </c>
      <c r="W56" s="21">
        <f t="shared" si="83"/>
        <v>41.25</v>
      </c>
      <c r="X56" s="29">
        <f t="shared" si="59"/>
        <v>87.784747460230562</v>
      </c>
    </row>
    <row r="57" spans="1:24" ht="15" customHeight="1" outlineLevel="1" x14ac:dyDescent="0.15">
      <c r="A57" s="4" t="s">
        <v>81</v>
      </c>
      <c r="B57" s="8" t="s">
        <v>2</v>
      </c>
      <c r="C57" s="18">
        <f t="shared" si="55"/>
        <v>1</v>
      </c>
      <c r="D57" s="19">
        <f t="shared" si="67"/>
        <v>100</v>
      </c>
      <c r="E57" s="19">
        <f t="shared" si="67"/>
        <v>0</v>
      </c>
      <c r="F57" s="19">
        <f t="shared" si="67"/>
        <v>0</v>
      </c>
      <c r="G57" s="18">
        <f t="shared" si="56"/>
        <v>1</v>
      </c>
      <c r="H57" s="19">
        <f t="shared" si="81"/>
        <v>0</v>
      </c>
      <c r="I57" s="19">
        <f t="shared" si="81"/>
        <v>0</v>
      </c>
      <c r="J57" s="19">
        <f t="shared" si="81"/>
        <v>0</v>
      </c>
      <c r="K57" s="19">
        <f t="shared" si="81"/>
        <v>100</v>
      </c>
      <c r="L57" s="19">
        <f t="shared" si="81"/>
        <v>0</v>
      </c>
      <c r="M57" s="23">
        <f t="shared" ref="M57:N57" si="84">M128</f>
        <v>100</v>
      </c>
      <c r="N57" s="18">
        <f t="shared" si="84"/>
        <v>1</v>
      </c>
      <c r="O57" s="19">
        <f t="shared" si="70"/>
        <v>100</v>
      </c>
      <c r="P57" s="19">
        <f t="shared" si="70"/>
        <v>0</v>
      </c>
      <c r="Q57" s="19">
        <f t="shared" si="70"/>
        <v>0</v>
      </c>
      <c r="R57" s="18">
        <f t="shared" si="58"/>
        <v>1</v>
      </c>
      <c r="S57" s="19">
        <f t="shared" si="83"/>
        <v>100</v>
      </c>
      <c r="T57" s="19">
        <f t="shared" si="83"/>
        <v>0</v>
      </c>
      <c r="U57" s="19">
        <f t="shared" si="83"/>
        <v>0</v>
      </c>
      <c r="V57" s="19">
        <f t="shared" si="83"/>
        <v>0</v>
      </c>
      <c r="W57" s="19">
        <f t="shared" si="83"/>
        <v>0</v>
      </c>
      <c r="X57" s="23">
        <f t="shared" si="59"/>
        <v>34.883720930232556</v>
      </c>
    </row>
    <row r="58" spans="1:24" ht="15" customHeight="1" outlineLevel="1" x14ac:dyDescent="0.15">
      <c r="A58" s="3" t="s">
        <v>71</v>
      </c>
      <c r="B58" s="26" t="s">
        <v>69</v>
      </c>
      <c r="C58" s="17">
        <f t="shared" si="55"/>
        <v>2</v>
      </c>
      <c r="D58" s="21">
        <f t="shared" si="67"/>
        <v>50</v>
      </c>
      <c r="E58" s="21">
        <f t="shared" si="67"/>
        <v>50</v>
      </c>
      <c r="F58" s="21">
        <f t="shared" si="67"/>
        <v>0</v>
      </c>
      <c r="G58" s="17">
        <f t="shared" si="56"/>
        <v>2</v>
      </c>
      <c r="H58" s="21">
        <f t="shared" si="81"/>
        <v>50</v>
      </c>
      <c r="I58" s="21">
        <f t="shared" si="81"/>
        <v>0</v>
      </c>
      <c r="J58" s="21">
        <f t="shared" si="81"/>
        <v>0</v>
      </c>
      <c r="K58" s="21">
        <f t="shared" si="81"/>
        <v>0</v>
      </c>
      <c r="L58" s="21">
        <f t="shared" si="81"/>
        <v>50</v>
      </c>
      <c r="M58" s="29">
        <f t="shared" ref="M58:N58" si="85">M129</f>
        <v>58.715596330275233</v>
      </c>
      <c r="N58" s="17">
        <f t="shared" si="85"/>
        <v>2</v>
      </c>
      <c r="O58" s="21">
        <f t="shared" si="70"/>
        <v>0</v>
      </c>
      <c r="P58" s="21">
        <f t="shared" si="70"/>
        <v>100</v>
      </c>
      <c r="Q58" s="21">
        <f t="shared" si="70"/>
        <v>0</v>
      </c>
      <c r="R58" s="17">
        <f t="shared" si="58"/>
        <v>2</v>
      </c>
      <c r="S58" s="21">
        <f t="shared" si="83"/>
        <v>0</v>
      </c>
      <c r="T58" s="21">
        <f t="shared" si="83"/>
        <v>0</v>
      </c>
      <c r="U58" s="21">
        <f t="shared" si="83"/>
        <v>50</v>
      </c>
      <c r="V58" s="21">
        <f t="shared" si="83"/>
        <v>0</v>
      </c>
      <c r="W58" s="21">
        <f t="shared" si="83"/>
        <v>50</v>
      </c>
      <c r="X58" s="29">
        <f t="shared" si="59"/>
        <v>90.825688073394488</v>
      </c>
    </row>
    <row r="59" spans="1:24" ht="15" customHeight="1" outlineLevel="1" x14ac:dyDescent="0.15">
      <c r="A59" s="3" t="s">
        <v>82</v>
      </c>
      <c r="B59" s="26" t="s">
        <v>70</v>
      </c>
      <c r="C59" s="17">
        <f t="shared" si="55"/>
        <v>99</v>
      </c>
      <c r="D59" s="21">
        <f t="shared" si="67"/>
        <v>91.919191919191917</v>
      </c>
      <c r="E59" s="21">
        <f t="shared" si="67"/>
        <v>6.0606060606060606</v>
      </c>
      <c r="F59" s="21">
        <f t="shared" si="67"/>
        <v>2.0202020202020203</v>
      </c>
      <c r="G59" s="17">
        <f t="shared" si="56"/>
        <v>87</v>
      </c>
      <c r="H59" s="21">
        <f t="shared" si="81"/>
        <v>8.0459770114942533</v>
      </c>
      <c r="I59" s="21">
        <f t="shared" si="81"/>
        <v>5.7471264367816088</v>
      </c>
      <c r="J59" s="21">
        <f t="shared" si="81"/>
        <v>13.793103448275861</v>
      </c>
      <c r="K59" s="21">
        <f t="shared" si="81"/>
        <v>33.333333333333329</v>
      </c>
      <c r="L59" s="21">
        <f t="shared" si="81"/>
        <v>39.080459770114942</v>
      </c>
      <c r="M59" s="29">
        <f t="shared" ref="M59:N59" si="86">M130</f>
        <v>85.35816616184384</v>
      </c>
      <c r="N59" s="17">
        <f t="shared" si="86"/>
        <v>99</v>
      </c>
      <c r="O59" s="21">
        <f t="shared" si="70"/>
        <v>83.838383838383834</v>
      </c>
      <c r="P59" s="21">
        <f t="shared" si="70"/>
        <v>14.14141414141414</v>
      </c>
      <c r="Q59" s="21">
        <f t="shared" si="70"/>
        <v>2.0202020202020203</v>
      </c>
      <c r="R59" s="17">
        <f t="shared" si="58"/>
        <v>87</v>
      </c>
      <c r="S59" s="21">
        <f t="shared" si="83"/>
        <v>8.0459770114942533</v>
      </c>
      <c r="T59" s="21">
        <f t="shared" si="83"/>
        <v>8.0459770114942533</v>
      </c>
      <c r="U59" s="21">
        <f t="shared" si="83"/>
        <v>3.4482758620689653</v>
      </c>
      <c r="V59" s="21">
        <f t="shared" si="83"/>
        <v>39.080459770114942</v>
      </c>
      <c r="W59" s="21">
        <f t="shared" si="83"/>
        <v>41.379310344827587</v>
      </c>
      <c r="X59" s="29">
        <f t="shared" si="59"/>
        <v>84.778622287109258</v>
      </c>
    </row>
    <row r="60" spans="1:24" ht="15" customHeight="1" outlineLevel="1" x14ac:dyDescent="0.15">
      <c r="A60" s="4" t="s">
        <v>83</v>
      </c>
      <c r="B60" s="27" t="s">
        <v>2</v>
      </c>
      <c r="C60" s="18">
        <f t="shared" si="55"/>
        <v>3</v>
      </c>
      <c r="D60" s="19">
        <f t="shared" si="67"/>
        <v>100</v>
      </c>
      <c r="E60" s="19">
        <f t="shared" si="67"/>
        <v>0</v>
      </c>
      <c r="F60" s="19">
        <f t="shared" si="67"/>
        <v>0</v>
      </c>
      <c r="G60" s="18">
        <f t="shared" si="56"/>
        <v>2</v>
      </c>
      <c r="H60" s="19">
        <f t="shared" si="81"/>
        <v>0</v>
      </c>
      <c r="I60" s="19">
        <f t="shared" si="81"/>
        <v>0</v>
      </c>
      <c r="J60" s="19">
        <f t="shared" si="81"/>
        <v>0</v>
      </c>
      <c r="K60" s="19">
        <f t="shared" si="81"/>
        <v>100</v>
      </c>
      <c r="L60" s="19">
        <f t="shared" si="81"/>
        <v>0</v>
      </c>
      <c r="M60" s="23">
        <f t="shared" ref="M60:N60" si="87">M131</f>
        <v>100</v>
      </c>
      <c r="N60" s="18">
        <f t="shared" si="87"/>
        <v>3</v>
      </c>
      <c r="O60" s="19">
        <f t="shared" si="70"/>
        <v>100</v>
      </c>
      <c r="P60" s="19">
        <f t="shared" si="70"/>
        <v>0</v>
      </c>
      <c r="Q60" s="19">
        <f t="shared" si="70"/>
        <v>0</v>
      </c>
      <c r="R60" s="18">
        <f t="shared" si="58"/>
        <v>2</v>
      </c>
      <c r="S60" s="19">
        <f t="shared" si="83"/>
        <v>50</v>
      </c>
      <c r="T60" s="19">
        <f t="shared" si="83"/>
        <v>0</v>
      </c>
      <c r="U60" s="19">
        <f t="shared" si="83"/>
        <v>0</v>
      </c>
      <c r="V60" s="19">
        <f t="shared" si="83"/>
        <v>0</v>
      </c>
      <c r="W60" s="19">
        <f t="shared" si="83"/>
        <v>50</v>
      </c>
      <c r="X60" s="23">
        <f t="shared" si="59"/>
        <v>34.883720930232556</v>
      </c>
    </row>
    <row r="61" spans="1:24" ht="15" customHeight="1" outlineLevel="1" x14ac:dyDescent="0.15">
      <c r="A61" s="3" t="s">
        <v>143</v>
      </c>
      <c r="B61" s="26" t="s">
        <v>146</v>
      </c>
      <c r="C61" s="17">
        <f t="shared" si="55"/>
        <v>5</v>
      </c>
      <c r="D61" s="21">
        <f t="shared" si="67"/>
        <v>100</v>
      </c>
      <c r="E61" s="21">
        <f t="shared" si="67"/>
        <v>0</v>
      </c>
      <c r="F61" s="21">
        <f t="shared" si="67"/>
        <v>0</v>
      </c>
      <c r="G61" s="17">
        <f t="shared" si="56"/>
        <v>4</v>
      </c>
      <c r="H61" s="21">
        <f t="shared" si="81"/>
        <v>75</v>
      </c>
      <c r="I61" s="21">
        <f t="shared" si="81"/>
        <v>0</v>
      </c>
      <c r="J61" s="21">
        <f t="shared" si="81"/>
        <v>0</v>
      </c>
      <c r="K61" s="21">
        <f t="shared" si="81"/>
        <v>0</v>
      </c>
      <c r="L61" s="21">
        <f t="shared" si="81"/>
        <v>25</v>
      </c>
      <c r="M61" s="29">
        <f t="shared" ref="M61:N61" si="88">M132</f>
        <v>25.197132616487455</v>
      </c>
      <c r="N61" s="17">
        <f t="shared" si="88"/>
        <v>5</v>
      </c>
      <c r="O61" s="21">
        <f t="shared" si="70"/>
        <v>80</v>
      </c>
      <c r="P61" s="21">
        <f t="shared" si="70"/>
        <v>20</v>
      </c>
      <c r="Q61" s="21">
        <f t="shared" si="70"/>
        <v>0</v>
      </c>
      <c r="R61" s="17">
        <f t="shared" si="58"/>
        <v>4</v>
      </c>
      <c r="S61" s="21">
        <f t="shared" si="83"/>
        <v>0</v>
      </c>
      <c r="T61" s="21">
        <f t="shared" si="83"/>
        <v>0</v>
      </c>
      <c r="U61" s="21">
        <f t="shared" si="83"/>
        <v>0</v>
      </c>
      <c r="V61" s="21">
        <f t="shared" si="83"/>
        <v>25</v>
      </c>
      <c r="W61" s="21">
        <f t="shared" si="83"/>
        <v>75</v>
      </c>
      <c r="X61" s="29">
        <f t="shared" si="59"/>
        <v>100</v>
      </c>
    </row>
    <row r="62" spans="1:24" ht="15" customHeight="1" outlineLevel="1" x14ac:dyDescent="0.15">
      <c r="A62" s="3" t="s">
        <v>144</v>
      </c>
      <c r="B62" s="26" t="s">
        <v>147</v>
      </c>
      <c r="C62" s="17">
        <f t="shared" si="55"/>
        <v>8</v>
      </c>
      <c r="D62" s="21">
        <f t="shared" si="67"/>
        <v>87.5</v>
      </c>
      <c r="E62" s="21">
        <f t="shared" si="67"/>
        <v>12.5</v>
      </c>
      <c r="F62" s="21">
        <f t="shared" si="67"/>
        <v>0</v>
      </c>
      <c r="G62" s="17">
        <f t="shared" si="56"/>
        <v>7</v>
      </c>
      <c r="H62" s="21">
        <f t="shared" si="81"/>
        <v>14.285714285714285</v>
      </c>
      <c r="I62" s="21">
        <f t="shared" si="81"/>
        <v>28.571428571428569</v>
      </c>
      <c r="J62" s="21">
        <f t="shared" si="81"/>
        <v>14.285714285714285</v>
      </c>
      <c r="K62" s="21">
        <f t="shared" si="81"/>
        <v>28.571428571428569</v>
      </c>
      <c r="L62" s="21">
        <f t="shared" si="81"/>
        <v>14.285714285714285</v>
      </c>
      <c r="M62" s="29">
        <f t="shared" ref="M62:N62" si="89">M133</f>
        <v>71.915584415584419</v>
      </c>
      <c r="N62" s="17">
        <f t="shared" si="89"/>
        <v>8</v>
      </c>
      <c r="O62" s="21">
        <f t="shared" si="70"/>
        <v>87.5</v>
      </c>
      <c r="P62" s="21">
        <f t="shared" si="70"/>
        <v>12.5</v>
      </c>
      <c r="Q62" s="21">
        <f t="shared" si="70"/>
        <v>0</v>
      </c>
      <c r="R62" s="17">
        <f t="shared" si="58"/>
        <v>7</v>
      </c>
      <c r="S62" s="21">
        <f t="shared" si="83"/>
        <v>14.285714285714285</v>
      </c>
      <c r="T62" s="21">
        <f t="shared" si="83"/>
        <v>14.285714285714285</v>
      </c>
      <c r="U62" s="21">
        <f t="shared" si="83"/>
        <v>0</v>
      </c>
      <c r="V62" s="21">
        <f t="shared" si="83"/>
        <v>57.142857142857139</v>
      </c>
      <c r="W62" s="21">
        <f t="shared" si="83"/>
        <v>14.285714285714285</v>
      </c>
      <c r="X62" s="29">
        <f t="shared" si="59"/>
        <v>77.272727272727266</v>
      </c>
    </row>
    <row r="63" spans="1:24" ht="15" customHeight="1" outlineLevel="1" x14ac:dyDescent="0.15">
      <c r="A63" s="3" t="s">
        <v>145</v>
      </c>
      <c r="B63" s="26" t="s">
        <v>148</v>
      </c>
      <c r="C63" s="17">
        <f t="shared" si="55"/>
        <v>22</v>
      </c>
      <c r="D63" s="21">
        <f t="shared" si="67"/>
        <v>81.818181818181827</v>
      </c>
      <c r="E63" s="21">
        <f t="shared" si="67"/>
        <v>13.636363636363635</v>
      </c>
      <c r="F63" s="21">
        <f t="shared" si="67"/>
        <v>4.5454545454545459</v>
      </c>
      <c r="G63" s="17">
        <f t="shared" si="56"/>
        <v>18</v>
      </c>
      <c r="H63" s="21">
        <f t="shared" si="81"/>
        <v>5.5555555555555554</v>
      </c>
      <c r="I63" s="21">
        <f t="shared" si="81"/>
        <v>5.5555555555555554</v>
      </c>
      <c r="J63" s="21">
        <f t="shared" si="81"/>
        <v>5.5555555555555554</v>
      </c>
      <c r="K63" s="21">
        <f t="shared" si="81"/>
        <v>44.444444444444443</v>
      </c>
      <c r="L63" s="21">
        <f t="shared" si="81"/>
        <v>38.888888888888893</v>
      </c>
      <c r="M63" s="29">
        <f t="shared" ref="M63:N63" si="90">M134</f>
        <v>93.503967764483363</v>
      </c>
      <c r="N63" s="17">
        <f t="shared" si="90"/>
        <v>22</v>
      </c>
      <c r="O63" s="21">
        <f t="shared" si="70"/>
        <v>72.727272727272734</v>
      </c>
      <c r="P63" s="21">
        <f t="shared" si="70"/>
        <v>22.727272727272727</v>
      </c>
      <c r="Q63" s="21">
        <f t="shared" si="70"/>
        <v>4.5454545454545459</v>
      </c>
      <c r="R63" s="17">
        <f t="shared" si="58"/>
        <v>18</v>
      </c>
      <c r="S63" s="21">
        <f t="shared" si="83"/>
        <v>16.666666666666664</v>
      </c>
      <c r="T63" s="21">
        <f t="shared" si="83"/>
        <v>5.5555555555555554</v>
      </c>
      <c r="U63" s="21">
        <f t="shared" si="83"/>
        <v>5.5555555555555554</v>
      </c>
      <c r="V63" s="21">
        <f t="shared" si="83"/>
        <v>33.333333333333329</v>
      </c>
      <c r="W63" s="21">
        <f t="shared" si="83"/>
        <v>38.888888888888893</v>
      </c>
      <c r="X63" s="29">
        <f t="shared" si="59"/>
        <v>74.878705645327088</v>
      </c>
    </row>
    <row r="64" spans="1:24" ht="15" customHeight="1" outlineLevel="1" x14ac:dyDescent="0.15">
      <c r="A64" s="3"/>
      <c r="B64" s="26" t="s">
        <v>149</v>
      </c>
      <c r="C64" s="17">
        <f>C135</f>
        <v>16</v>
      </c>
      <c r="D64" s="21">
        <f t="shared" si="67"/>
        <v>100</v>
      </c>
      <c r="E64" s="21">
        <f t="shared" si="67"/>
        <v>0</v>
      </c>
      <c r="F64" s="21">
        <f t="shared" si="67"/>
        <v>0</v>
      </c>
      <c r="G64" s="17">
        <f t="shared" ref="G64:G70" si="91">G135</f>
        <v>14</v>
      </c>
      <c r="H64" s="21">
        <f t="shared" si="81"/>
        <v>14.285714285714285</v>
      </c>
      <c r="I64" s="21">
        <f t="shared" si="81"/>
        <v>0</v>
      </c>
      <c r="J64" s="21">
        <f t="shared" si="81"/>
        <v>28.571428571428569</v>
      </c>
      <c r="K64" s="21">
        <f t="shared" si="81"/>
        <v>14.285714285714285</v>
      </c>
      <c r="L64" s="21">
        <f t="shared" si="81"/>
        <v>42.857142857142854</v>
      </c>
      <c r="M64" s="29">
        <f t="shared" ref="M64:N64" si="92">M135</f>
        <v>84.731126946756376</v>
      </c>
      <c r="N64" s="17">
        <f t="shared" si="92"/>
        <v>16</v>
      </c>
      <c r="O64" s="21">
        <f t="shared" si="70"/>
        <v>93.75</v>
      </c>
      <c r="P64" s="21">
        <f t="shared" si="70"/>
        <v>6.25</v>
      </c>
      <c r="Q64" s="21">
        <f t="shared" si="70"/>
        <v>0</v>
      </c>
      <c r="R64" s="17">
        <f t="shared" ref="R64:R70" si="93">R135</f>
        <v>14</v>
      </c>
      <c r="S64" s="21">
        <f t="shared" si="83"/>
        <v>7.1428571428571423</v>
      </c>
      <c r="T64" s="21">
        <f t="shared" si="83"/>
        <v>14.285714285714285</v>
      </c>
      <c r="U64" s="21">
        <f t="shared" si="83"/>
        <v>7.1428571428571423</v>
      </c>
      <c r="V64" s="21">
        <f t="shared" si="83"/>
        <v>35.714285714285715</v>
      </c>
      <c r="W64" s="21">
        <f t="shared" si="83"/>
        <v>35.714285714285715</v>
      </c>
      <c r="X64" s="29">
        <f t="shared" ref="X64:X70" si="94">X135</f>
        <v>87.006793089871579</v>
      </c>
    </row>
    <row r="65" spans="1:24" ht="15" customHeight="1" outlineLevel="1" x14ac:dyDescent="0.15">
      <c r="A65" s="3"/>
      <c r="B65" s="26" t="s">
        <v>150</v>
      </c>
      <c r="C65" s="17">
        <f>C136</f>
        <v>9</v>
      </c>
      <c r="D65" s="21">
        <f t="shared" si="67"/>
        <v>77.777777777777786</v>
      </c>
      <c r="E65" s="21">
        <f t="shared" si="67"/>
        <v>22.222222222222221</v>
      </c>
      <c r="F65" s="21">
        <f t="shared" si="67"/>
        <v>0</v>
      </c>
      <c r="G65" s="17">
        <f t="shared" si="91"/>
        <v>8</v>
      </c>
      <c r="H65" s="21">
        <f t="shared" si="81"/>
        <v>0</v>
      </c>
      <c r="I65" s="21">
        <f t="shared" si="81"/>
        <v>0</v>
      </c>
      <c r="J65" s="21">
        <f t="shared" si="81"/>
        <v>12.5</v>
      </c>
      <c r="K65" s="21">
        <f t="shared" si="81"/>
        <v>37.5</v>
      </c>
      <c r="L65" s="21">
        <f t="shared" si="81"/>
        <v>50</v>
      </c>
      <c r="M65" s="29">
        <f t="shared" ref="M65:N65" si="95">M136</f>
        <v>99</v>
      </c>
      <c r="N65" s="17">
        <f t="shared" si="95"/>
        <v>9</v>
      </c>
      <c r="O65" s="21">
        <f t="shared" si="70"/>
        <v>66.666666666666657</v>
      </c>
      <c r="P65" s="21">
        <f t="shared" si="70"/>
        <v>33.333333333333329</v>
      </c>
      <c r="Q65" s="21">
        <f t="shared" si="70"/>
        <v>0</v>
      </c>
      <c r="R65" s="17">
        <f t="shared" si="93"/>
        <v>8</v>
      </c>
      <c r="S65" s="21">
        <f t="shared" si="83"/>
        <v>12.5</v>
      </c>
      <c r="T65" s="21">
        <f t="shared" si="83"/>
        <v>0</v>
      </c>
      <c r="U65" s="21">
        <f t="shared" si="83"/>
        <v>0</v>
      </c>
      <c r="V65" s="21">
        <f t="shared" si="83"/>
        <v>37.5</v>
      </c>
      <c r="W65" s="21">
        <f t="shared" si="83"/>
        <v>50</v>
      </c>
      <c r="X65" s="29">
        <f t="shared" si="94"/>
        <v>85</v>
      </c>
    </row>
    <row r="66" spans="1:24" ht="15" customHeight="1" outlineLevel="1" x14ac:dyDescent="0.15">
      <c r="A66" s="3"/>
      <c r="B66" s="26" t="s">
        <v>151</v>
      </c>
      <c r="C66" s="17">
        <f>C137</f>
        <v>13</v>
      </c>
      <c r="D66" s="21">
        <f t="shared" ref="D66:F68" si="96">IF($C66=0,0,D137/$C66*100)</f>
        <v>92.307692307692307</v>
      </c>
      <c r="E66" s="21">
        <f t="shared" si="96"/>
        <v>0</v>
      </c>
      <c r="F66" s="21">
        <f t="shared" si="96"/>
        <v>7.6923076923076925</v>
      </c>
      <c r="G66" s="17">
        <f t="shared" si="91"/>
        <v>12</v>
      </c>
      <c r="H66" s="21">
        <f t="shared" ref="H66:L70" si="97">IF($G66=0,0,H137/$G66*100)</f>
        <v>0</v>
      </c>
      <c r="I66" s="21">
        <f t="shared" si="97"/>
        <v>0</v>
      </c>
      <c r="J66" s="21">
        <f t="shared" si="97"/>
        <v>16.666666666666664</v>
      </c>
      <c r="K66" s="21">
        <f t="shared" si="97"/>
        <v>66.666666666666657</v>
      </c>
      <c r="L66" s="21">
        <f t="shared" si="97"/>
        <v>16.666666666666664</v>
      </c>
      <c r="M66" s="29">
        <f t="shared" ref="M66:N66" si="98">M137</f>
        <v>97.047619047619051</v>
      </c>
      <c r="N66" s="17">
        <f t="shared" si="98"/>
        <v>13</v>
      </c>
      <c r="O66" s="21">
        <f t="shared" ref="O66:Q68" si="99">IF($N66=0,0,O137/$N66*100)</f>
        <v>92.307692307692307</v>
      </c>
      <c r="P66" s="21">
        <f t="shared" si="99"/>
        <v>0</v>
      </c>
      <c r="Q66" s="21">
        <f t="shared" si="99"/>
        <v>7.6923076923076925</v>
      </c>
      <c r="R66" s="17">
        <f t="shared" si="93"/>
        <v>12</v>
      </c>
      <c r="S66" s="21">
        <f t="shared" ref="S66:W70" si="100">IF($R66=0,0,S137/$R66*100)</f>
        <v>8.3333333333333321</v>
      </c>
      <c r="T66" s="21">
        <f t="shared" si="100"/>
        <v>16.666666666666664</v>
      </c>
      <c r="U66" s="21">
        <f t="shared" si="100"/>
        <v>8.3333333333333321</v>
      </c>
      <c r="V66" s="21">
        <f t="shared" si="100"/>
        <v>58.333333333333336</v>
      </c>
      <c r="W66" s="21">
        <f t="shared" si="100"/>
        <v>8.3333333333333321</v>
      </c>
      <c r="X66" s="29">
        <f t="shared" si="94"/>
        <v>87.543541729588256</v>
      </c>
    </row>
    <row r="67" spans="1:24" ht="15" customHeight="1" outlineLevel="1" x14ac:dyDescent="0.15">
      <c r="A67" s="3"/>
      <c r="B67" s="26" t="s">
        <v>152</v>
      </c>
      <c r="C67" s="17">
        <f>C138</f>
        <v>8</v>
      </c>
      <c r="D67" s="21">
        <f t="shared" si="96"/>
        <v>100</v>
      </c>
      <c r="E67" s="21">
        <f t="shared" si="96"/>
        <v>0</v>
      </c>
      <c r="F67" s="21">
        <f t="shared" si="96"/>
        <v>0</v>
      </c>
      <c r="G67" s="17">
        <f t="shared" si="91"/>
        <v>8</v>
      </c>
      <c r="H67" s="21">
        <f t="shared" si="97"/>
        <v>12.5</v>
      </c>
      <c r="I67" s="21">
        <f t="shared" si="97"/>
        <v>12.5</v>
      </c>
      <c r="J67" s="21">
        <f t="shared" si="97"/>
        <v>37.5</v>
      </c>
      <c r="K67" s="21">
        <f t="shared" si="97"/>
        <v>25</v>
      </c>
      <c r="L67" s="21">
        <f t="shared" si="97"/>
        <v>12.5</v>
      </c>
      <c r="M67" s="29">
        <f t="shared" ref="M67:N67" si="101">M138</f>
        <v>77.315169366715764</v>
      </c>
      <c r="N67" s="17">
        <f t="shared" si="101"/>
        <v>8</v>
      </c>
      <c r="O67" s="21">
        <f t="shared" si="99"/>
        <v>100</v>
      </c>
      <c r="P67" s="21">
        <f t="shared" si="99"/>
        <v>0</v>
      </c>
      <c r="Q67" s="21">
        <f t="shared" si="99"/>
        <v>0</v>
      </c>
      <c r="R67" s="17">
        <f t="shared" si="93"/>
        <v>8</v>
      </c>
      <c r="S67" s="21">
        <f t="shared" si="100"/>
        <v>0</v>
      </c>
      <c r="T67" s="21">
        <f t="shared" si="100"/>
        <v>0</v>
      </c>
      <c r="U67" s="21">
        <f t="shared" si="100"/>
        <v>12.5</v>
      </c>
      <c r="V67" s="21">
        <f t="shared" si="100"/>
        <v>50</v>
      </c>
      <c r="W67" s="21">
        <f t="shared" si="100"/>
        <v>37.5</v>
      </c>
      <c r="X67" s="29">
        <f t="shared" si="94"/>
        <v>97.6</v>
      </c>
    </row>
    <row r="68" spans="1:24" ht="15" customHeight="1" outlineLevel="1" x14ac:dyDescent="0.15">
      <c r="A68" s="4"/>
      <c r="B68" s="27" t="s">
        <v>2</v>
      </c>
      <c r="C68" s="18">
        <f>C139</f>
        <v>3</v>
      </c>
      <c r="D68" s="19">
        <f t="shared" si="96"/>
        <v>100</v>
      </c>
      <c r="E68" s="19">
        <f t="shared" si="96"/>
        <v>0</v>
      </c>
      <c r="F68" s="19">
        <f t="shared" si="96"/>
        <v>0</v>
      </c>
      <c r="G68" s="18">
        <f t="shared" si="91"/>
        <v>3</v>
      </c>
      <c r="H68" s="19">
        <f t="shared" si="97"/>
        <v>0</v>
      </c>
      <c r="I68" s="19">
        <f t="shared" si="97"/>
        <v>0</v>
      </c>
      <c r="J68" s="19">
        <f t="shared" si="97"/>
        <v>0</v>
      </c>
      <c r="K68" s="19">
        <f t="shared" si="97"/>
        <v>0</v>
      </c>
      <c r="L68" s="19">
        <f t="shared" si="97"/>
        <v>100</v>
      </c>
      <c r="M68" s="23" t="str">
        <f t="shared" ref="M68:N68" si="102">M139</f>
        <v>－</v>
      </c>
      <c r="N68" s="18">
        <f t="shared" si="102"/>
        <v>3</v>
      </c>
      <c r="O68" s="19">
        <f t="shared" si="99"/>
        <v>100</v>
      </c>
      <c r="P68" s="19">
        <f t="shared" si="99"/>
        <v>0</v>
      </c>
      <c r="Q68" s="19">
        <f t="shared" si="99"/>
        <v>0</v>
      </c>
      <c r="R68" s="18">
        <f t="shared" si="93"/>
        <v>3</v>
      </c>
      <c r="S68" s="19">
        <f t="shared" si="100"/>
        <v>0</v>
      </c>
      <c r="T68" s="19">
        <f t="shared" si="100"/>
        <v>0</v>
      </c>
      <c r="U68" s="19">
        <f t="shared" si="100"/>
        <v>0</v>
      </c>
      <c r="V68" s="19">
        <f t="shared" si="100"/>
        <v>0</v>
      </c>
      <c r="W68" s="19">
        <f t="shared" si="100"/>
        <v>100</v>
      </c>
      <c r="X68" s="23" t="str">
        <f t="shared" si="94"/>
        <v>－</v>
      </c>
    </row>
    <row r="69" spans="1:24" ht="15" customHeight="1" x14ac:dyDescent="0.15">
      <c r="A69" s="3" t="s">
        <v>143</v>
      </c>
      <c r="B69" s="26" t="s">
        <v>258</v>
      </c>
      <c r="C69" s="17">
        <f>SUM(C132:C134)</f>
        <v>35</v>
      </c>
      <c r="D69" s="21">
        <f>IF($C69=0,0,SUM(D132:D134)/$C69*100)</f>
        <v>85.714285714285708</v>
      </c>
      <c r="E69" s="21">
        <f t="shared" ref="E69:F69" si="103">IF($C69=0,0,SUM(E132:E134)/$C69*100)</f>
        <v>11.428571428571429</v>
      </c>
      <c r="F69" s="21">
        <f t="shared" si="103"/>
        <v>2.8571428571428572</v>
      </c>
      <c r="G69" s="17">
        <f t="shared" si="91"/>
        <v>0</v>
      </c>
      <c r="H69" s="21">
        <f t="shared" si="97"/>
        <v>0</v>
      </c>
      <c r="I69" s="21">
        <f t="shared" si="97"/>
        <v>0</v>
      </c>
      <c r="J69" s="21">
        <f t="shared" si="97"/>
        <v>0</v>
      </c>
      <c r="K69" s="21">
        <f t="shared" si="97"/>
        <v>0</v>
      </c>
      <c r="L69" s="21">
        <f t="shared" si="97"/>
        <v>0</v>
      </c>
      <c r="M69" s="29">
        <f t="shared" ref="M69" si="104">M140</f>
        <v>0</v>
      </c>
      <c r="N69" s="17">
        <f>SUM(N132:N134)</f>
        <v>35</v>
      </c>
      <c r="O69" s="21">
        <f t="shared" ref="O69:Q69" si="105">IF($C69=0,0,SUM(O132:O134)/$C69*100)</f>
        <v>77.142857142857153</v>
      </c>
      <c r="P69" s="21">
        <f t="shared" si="105"/>
        <v>20</v>
      </c>
      <c r="Q69" s="21">
        <f t="shared" si="105"/>
        <v>2.8571428571428572</v>
      </c>
      <c r="R69" s="17">
        <f t="shared" si="93"/>
        <v>0</v>
      </c>
      <c r="S69" s="21">
        <f t="shared" si="100"/>
        <v>0</v>
      </c>
      <c r="T69" s="21">
        <f t="shared" si="100"/>
        <v>0</v>
      </c>
      <c r="U69" s="21">
        <f t="shared" si="100"/>
        <v>0</v>
      </c>
      <c r="V69" s="21">
        <f t="shared" si="100"/>
        <v>0</v>
      </c>
      <c r="W69" s="21">
        <f t="shared" si="100"/>
        <v>0</v>
      </c>
      <c r="X69" s="29">
        <f t="shared" si="94"/>
        <v>0</v>
      </c>
    </row>
    <row r="70" spans="1:24" ht="15" customHeight="1" x14ac:dyDescent="0.15">
      <c r="A70" s="3" t="s">
        <v>144</v>
      </c>
      <c r="B70" s="26" t="s">
        <v>259</v>
      </c>
      <c r="C70" s="17">
        <f>SUM(C135:C136)</f>
        <v>25</v>
      </c>
      <c r="D70" s="21">
        <f>IF($C70=0,0,SUM(D135:D136)/$C70*100)</f>
        <v>92</v>
      </c>
      <c r="E70" s="21">
        <f t="shared" ref="E70:F70" si="106">IF($C70=0,0,SUM(E135:E136)/$C70*100)</f>
        <v>8</v>
      </c>
      <c r="F70" s="21">
        <f t="shared" si="106"/>
        <v>0</v>
      </c>
      <c r="G70" s="17">
        <f t="shared" si="91"/>
        <v>0</v>
      </c>
      <c r="H70" s="21">
        <f t="shared" si="97"/>
        <v>0</v>
      </c>
      <c r="I70" s="21">
        <f t="shared" si="97"/>
        <v>0</v>
      </c>
      <c r="J70" s="21">
        <f t="shared" si="97"/>
        <v>0</v>
      </c>
      <c r="K70" s="21">
        <f t="shared" si="97"/>
        <v>0</v>
      </c>
      <c r="L70" s="21">
        <f t="shared" si="97"/>
        <v>0</v>
      </c>
      <c r="M70" s="29">
        <f t="shared" ref="M70" si="107">M141</f>
        <v>0</v>
      </c>
      <c r="N70" s="17">
        <f>SUM(N135:N136)</f>
        <v>25</v>
      </c>
      <c r="O70" s="21">
        <f t="shared" ref="O70:Q70" si="108">IF($C70=0,0,SUM(O135:O136)/$C70*100)</f>
        <v>84</v>
      </c>
      <c r="P70" s="21">
        <f t="shared" si="108"/>
        <v>16</v>
      </c>
      <c r="Q70" s="21">
        <f t="shared" si="108"/>
        <v>0</v>
      </c>
      <c r="R70" s="17">
        <f t="shared" si="93"/>
        <v>0</v>
      </c>
      <c r="S70" s="21">
        <f t="shared" si="100"/>
        <v>0</v>
      </c>
      <c r="T70" s="21">
        <f t="shared" si="100"/>
        <v>0</v>
      </c>
      <c r="U70" s="21">
        <f t="shared" si="100"/>
        <v>0</v>
      </c>
      <c r="V70" s="21">
        <f t="shared" si="100"/>
        <v>0</v>
      </c>
      <c r="W70" s="21">
        <f t="shared" si="100"/>
        <v>0</v>
      </c>
      <c r="X70" s="29">
        <f t="shared" si="94"/>
        <v>0</v>
      </c>
    </row>
    <row r="71" spans="1:24" ht="15" customHeight="1" x14ac:dyDescent="0.15">
      <c r="A71" s="3"/>
      <c r="B71" s="26" t="s">
        <v>260</v>
      </c>
      <c r="C71" s="17">
        <f>SUM(C137:C138)</f>
        <v>21</v>
      </c>
      <c r="D71" s="21">
        <f>IF($C71=0,0,SUM(D137:D138)/$C71*100)</f>
        <v>95.238095238095227</v>
      </c>
      <c r="E71" s="21">
        <f t="shared" ref="E71:F71" si="109">IF($C71=0,0,SUM(E137:E138)/$C71*100)</f>
        <v>0</v>
      </c>
      <c r="F71" s="21">
        <f t="shared" si="109"/>
        <v>4.7619047619047619</v>
      </c>
      <c r="G71" s="17">
        <f t="shared" ref="G71:G72" si="110">G146</f>
        <v>0</v>
      </c>
      <c r="H71" s="21">
        <f t="shared" ref="H71:L72" si="111">IF($G71=0,0,H146/$G71*100)</f>
        <v>0</v>
      </c>
      <c r="I71" s="21">
        <f t="shared" si="111"/>
        <v>0</v>
      </c>
      <c r="J71" s="21">
        <f t="shared" si="111"/>
        <v>0</v>
      </c>
      <c r="K71" s="21">
        <f t="shared" si="111"/>
        <v>0</v>
      </c>
      <c r="L71" s="21">
        <f t="shared" si="111"/>
        <v>0</v>
      </c>
      <c r="M71" s="29">
        <f t="shared" ref="M71" si="112">M146</f>
        <v>0</v>
      </c>
      <c r="N71" s="17">
        <f>SUM(N137:N138)</f>
        <v>21</v>
      </c>
      <c r="O71" s="21">
        <f t="shared" ref="O71:Q71" si="113">IF($C71=0,0,SUM(O137:O138)/$C71*100)</f>
        <v>95.238095238095227</v>
      </c>
      <c r="P71" s="21">
        <f t="shared" si="113"/>
        <v>0</v>
      </c>
      <c r="Q71" s="21">
        <f t="shared" si="113"/>
        <v>4.7619047619047619</v>
      </c>
      <c r="R71" s="17">
        <f t="shared" ref="R71:R72" si="114">R146</f>
        <v>0</v>
      </c>
      <c r="S71" s="21">
        <f t="shared" ref="S71:W72" si="115">IF($R71=0,0,S146/$R71*100)</f>
        <v>0</v>
      </c>
      <c r="T71" s="21">
        <f t="shared" si="115"/>
        <v>0</v>
      </c>
      <c r="U71" s="21">
        <f t="shared" si="115"/>
        <v>0</v>
      </c>
      <c r="V71" s="21">
        <f t="shared" si="115"/>
        <v>0</v>
      </c>
      <c r="W71" s="21">
        <f t="shared" si="115"/>
        <v>0</v>
      </c>
      <c r="X71" s="29">
        <f t="shared" ref="X71:X72" si="116">X146</f>
        <v>0</v>
      </c>
    </row>
    <row r="72" spans="1:24" ht="15" customHeight="1" x14ac:dyDescent="0.15">
      <c r="A72" s="4"/>
      <c r="B72" s="27" t="s">
        <v>2</v>
      </c>
      <c r="C72" s="18">
        <f>C139</f>
        <v>3</v>
      </c>
      <c r="D72" s="19">
        <f>IF($C72=0,0,D139/$C72*100)</f>
        <v>100</v>
      </c>
      <c r="E72" s="19">
        <f t="shared" ref="E72:F72" si="117">IF($C72=0,0,E139/$C72*100)</f>
        <v>0</v>
      </c>
      <c r="F72" s="19">
        <f t="shared" si="117"/>
        <v>0</v>
      </c>
      <c r="G72" s="18">
        <f t="shared" si="110"/>
        <v>0</v>
      </c>
      <c r="H72" s="19">
        <f t="shared" si="111"/>
        <v>0</v>
      </c>
      <c r="I72" s="19">
        <f t="shared" si="111"/>
        <v>0</v>
      </c>
      <c r="J72" s="19">
        <f t="shared" si="111"/>
        <v>0</v>
      </c>
      <c r="K72" s="19">
        <f t="shared" si="111"/>
        <v>0</v>
      </c>
      <c r="L72" s="19">
        <f t="shared" si="111"/>
        <v>0</v>
      </c>
      <c r="M72" s="23">
        <f t="shared" ref="M72" si="118">M147</f>
        <v>0</v>
      </c>
      <c r="N72" s="18">
        <f>N139</f>
        <v>3</v>
      </c>
      <c r="O72" s="19">
        <f t="shared" ref="O72:Q72" si="119">IF($C72=0,0,O139/$C72*100)</f>
        <v>100</v>
      </c>
      <c r="P72" s="19">
        <f t="shared" si="119"/>
        <v>0</v>
      </c>
      <c r="Q72" s="19">
        <f t="shared" si="119"/>
        <v>0</v>
      </c>
      <c r="R72" s="18">
        <f t="shared" si="114"/>
        <v>0</v>
      </c>
      <c r="S72" s="19">
        <f t="shared" si="115"/>
        <v>0</v>
      </c>
      <c r="T72" s="19">
        <f t="shared" si="115"/>
        <v>0</v>
      </c>
      <c r="U72" s="19">
        <f t="shared" si="115"/>
        <v>0</v>
      </c>
      <c r="V72" s="19">
        <f t="shared" si="115"/>
        <v>0</v>
      </c>
      <c r="W72" s="19">
        <f t="shared" si="115"/>
        <v>0</v>
      </c>
      <c r="X72" s="23">
        <f t="shared" si="116"/>
        <v>0</v>
      </c>
    </row>
    <row r="75" spans="1:24" ht="15" customHeight="1" x14ac:dyDescent="0.15">
      <c r="A75" s="9" t="s">
        <v>0</v>
      </c>
      <c r="B75" s="10"/>
      <c r="C75" s="22">
        <v>104</v>
      </c>
      <c r="D75" s="22">
        <v>95</v>
      </c>
      <c r="E75" s="22">
        <v>7</v>
      </c>
      <c r="F75" s="22">
        <v>2</v>
      </c>
      <c r="G75" s="22">
        <v>91</v>
      </c>
      <c r="H75" s="22">
        <v>8</v>
      </c>
      <c r="I75" s="22">
        <v>5</v>
      </c>
      <c r="J75" s="22">
        <v>12</v>
      </c>
      <c r="K75" s="22">
        <v>31</v>
      </c>
      <c r="L75" s="22">
        <v>35</v>
      </c>
      <c r="M75" s="22">
        <v>85.405328623357136</v>
      </c>
      <c r="N75" s="22">
        <v>104</v>
      </c>
      <c r="O75" s="22">
        <v>86</v>
      </c>
      <c r="P75" s="22">
        <v>16</v>
      </c>
      <c r="Q75" s="22">
        <v>2</v>
      </c>
      <c r="R75" s="22">
        <v>91</v>
      </c>
      <c r="S75" s="22">
        <v>8</v>
      </c>
      <c r="T75" s="22">
        <v>7</v>
      </c>
      <c r="U75" s="22">
        <v>4</v>
      </c>
      <c r="V75" s="22">
        <v>34</v>
      </c>
      <c r="W75" s="22">
        <v>38</v>
      </c>
      <c r="X75" s="22">
        <v>83.951304634833946</v>
      </c>
    </row>
    <row r="76" spans="1:24" ht="15" customHeight="1" x14ac:dyDescent="0.15">
      <c r="A76" s="4"/>
      <c r="B76" s="5"/>
      <c r="C76" s="22"/>
      <c r="D76" s="22"/>
      <c r="E76" s="22"/>
      <c r="F76" s="22"/>
      <c r="G76" s="22"/>
      <c r="H76" s="22"/>
      <c r="I76" s="22"/>
      <c r="J76" s="22"/>
      <c r="K76" s="22"/>
      <c r="L76" s="22"/>
      <c r="M76" s="22"/>
      <c r="N76" s="22"/>
      <c r="O76" s="22"/>
      <c r="P76" s="22"/>
      <c r="Q76" s="22"/>
      <c r="R76" s="22"/>
      <c r="S76" s="22"/>
      <c r="T76" s="22"/>
      <c r="U76" s="22"/>
      <c r="V76" s="22"/>
      <c r="W76" s="22"/>
      <c r="X76" s="22"/>
    </row>
    <row r="77" spans="1:24" ht="15" customHeight="1" x14ac:dyDescent="0.15">
      <c r="A77" s="3" t="s">
        <v>35</v>
      </c>
      <c r="B77" s="7" t="s">
        <v>36</v>
      </c>
      <c r="C77" s="22">
        <v>29</v>
      </c>
      <c r="D77" s="22">
        <v>25</v>
      </c>
      <c r="E77" s="22">
        <v>3</v>
      </c>
      <c r="F77" s="22">
        <v>1</v>
      </c>
      <c r="G77" s="22">
        <v>20</v>
      </c>
      <c r="H77" s="22">
        <v>2</v>
      </c>
      <c r="I77" s="22">
        <v>0</v>
      </c>
      <c r="J77" s="22">
        <v>5</v>
      </c>
      <c r="K77" s="22">
        <v>4</v>
      </c>
      <c r="L77" s="22">
        <v>9</v>
      </c>
      <c r="M77" s="22">
        <v>86.125630259374006</v>
      </c>
      <c r="N77" s="22">
        <v>29</v>
      </c>
      <c r="O77" s="22">
        <v>24</v>
      </c>
      <c r="P77" s="22">
        <v>4</v>
      </c>
      <c r="Q77" s="22">
        <v>1</v>
      </c>
      <c r="R77" s="22">
        <v>20</v>
      </c>
      <c r="S77" s="22">
        <v>2</v>
      </c>
      <c r="T77" s="22">
        <v>0</v>
      </c>
      <c r="U77" s="22">
        <v>0</v>
      </c>
      <c r="V77" s="22">
        <v>11</v>
      </c>
      <c r="W77" s="22">
        <v>7</v>
      </c>
      <c r="X77" s="22">
        <v>91.694352159468437</v>
      </c>
    </row>
    <row r="78" spans="1:24" ht="15" customHeight="1" x14ac:dyDescent="0.15">
      <c r="A78" s="3" t="s">
        <v>72</v>
      </c>
      <c r="B78" s="7" t="s">
        <v>37</v>
      </c>
      <c r="C78" s="22">
        <v>21</v>
      </c>
      <c r="D78" s="22">
        <v>18</v>
      </c>
      <c r="E78" s="22">
        <v>1</v>
      </c>
      <c r="F78" s="22">
        <v>2</v>
      </c>
      <c r="G78" s="22">
        <v>18</v>
      </c>
      <c r="H78" s="22">
        <v>0</v>
      </c>
      <c r="I78" s="22">
        <v>1</v>
      </c>
      <c r="J78" s="22">
        <v>3</v>
      </c>
      <c r="K78" s="22">
        <v>7</v>
      </c>
      <c r="L78" s="22">
        <v>7</v>
      </c>
      <c r="M78" s="22">
        <v>94.743884504650069</v>
      </c>
      <c r="N78" s="22">
        <v>21</v>
      </c>
      <c r="O78" s="22">
        <v>17</v>
      </c>
      <c r="P78" s="22">
        <v>2</v>
      </c>
      <c r="Q78" s="22">
        <v>2</v>
      </c>
      <c r="R78" s="22">
        <v>18</v>
      </c>
      <c r="S78" s="22">
        <v>2</v>
      </c>
      <c r="T78" s="22">
        <v>2</v>
      </c>
      <c r="U78" s="22">
        <v>0</v>
      </c>
      <c r="V78" s="22">
        <v>7</v>
      </c>
      <c r="W78" s="22">
        <v>7</v>
      </c>
      <c r="X78" s="22">
        <v>78.945297127115296</v>
      </c>
    </row>
    <row r="79" spans="1:24" ht="15" customHeight="1" x14ac:dyDescent="0.15">
      <c r="A79" s="3" t="s">
        <v>73</v>
      </c>
      <c r="B79" s="7" t="s">
        <v>38</v>
      </c>
      <c r="C79" s="22">
        <v>18</v>
      </c>
      <c r="D79" s="22">
        <v>17</v>
      </c>
      <c r="E79" s="22">
        <v>1</v>
      </c>
      <c r="F79" s="22">
        <v>0</v>
      </c>
      <c r="G79" s="22">
        <v>17</v>
      </c>
      <c r="H79" s="22">
        <v>2</v>
      </c>
      <c r="I79" s="22">
        <v>2</v>
      </c>
      <c r="J79" s="22">
        <v>4</v>
      </c>
      <c r="K79" s="22">
        <v>4</v>
      </c>
      <c r="L79" s="22">
        <v>5</v>
      </c>
      <c r="M79" s="22">
        <v>80.110238849044819</v>
      </c>
      <c r="N79" s="22">
        <v>18</v>
      </c>
      <c r="O79" s="22">
        <v>16</v>
      </c>
      <c r="P79" s="22">
        <v>2</v>
      </c>
      <c r="Q79" s="22">
        <v>0</v>
      </c>
      <c r="R79" s="22">
        <v>17</v>
      </c>
      <c r="S79" s="22">
        <v>2</v>
      </c>
      <c r="T79" s="22">
        <v>2</v>
      </c>
      <c r="U79" s="22">
        <v>2</v>
      </c>
      <c r="V79" s="22">
        <v>7</v>
      </c>
      <c r="W79" s="22">
        <v>4</v>
      </c>
      <c r="X79" s="22">
        <v>79.876720294630729</v>
      </c>
    </row>
    <row r="80" spans="1:24" ht="15" customHeight="1" x14ac:dyDescent="0.15">
      <c r="A80" s="3"/>
      <c r="B80" s="7" t="s">
        <v>39</v>
      </c>
      <c r="C80" s="22">
        <v>43</v>
      </c>
      <c r="D80" s="22">
        <v>41</v>
      </c>
      <c r="E80" s="22">
        <v>2</v>
      </c>
      <c r="F80" s="22">
        <v>0</v>
      </c>
      <c r="G80" s="22">
        <v>40</v>
      </c>
      <c r="H80" s="22">
        <v>6</v>
      </c>
      <c r="I80" s="22">
        <v>2</v>
      </c>
      <c r="J80" s="22">
        <v>5</v>
      </c>
      <c r="K80" s="22">
        <v>13</v>
      </c>
      <c r="L80" s="22">
        <v>14</v>
      </c>
      <c r="M80" s="22">
        <v>81.630654057840061</v>
      </c>
      <c r="N80" s="22">
        <v>43</v>
      </c>
      <c r="O80" s="22">
        <v>37</v>
      </c>
      <c r="P80" s="22">
        <v>6</v>
      </c>
      <c r="Q80" s="22">
        <v>0</v>
      </c>
      <c r="R80" s="22">
        <v>40</v>
      </c>
      <c r="S80" s="22">
        <v>4</v>
      </c>
      <c r="T80" s="22">
        <v>2</v>
      </c>
      <c r="U80" s="22">
        <v>3</v>
      </c>
      <c r="V80" s="22">
        <v>14</v>
      </c>
      <c r="W80" s="22">
        <v>17</v>
      </c>
      <c r="X80" s="22">
        <v>85.331011580013907</v>
      </c>
    </row>
    <row r="81" spans="1:24" ht="15" customHeight="1" x14ac:dyDescent="0.15">
      <c r="A81" s="3"/>
      <c r="B81" s="7" t="s">
        <v>40</v>
      </c>
      <c r="C81" s="22">
        <v>19</v>
      </c>
      <c r="D81" s="22">
        <v>19</v>
      </c>
      <c r="E81" s="22">
        <v>0</v>
      </c>
      <c r="F81" s="22">
        <v>0</v>
      </c>
      <c r="G81" s="22">
        <v>19</v>
      </c>
      <c r="H81" s="22">
        <v>0</v>
      </c>
      <c r="I81" s="22">
        <v>2</v>
      </c>
      <c r="J81" s="22">
        <v>2</v>
      </c>
      <c r="K81" s="22">
        <v>9</v>
      </c>
      <c r="L81" s="22">
        <v>6</v>
      </c>
      <c r="M81" s="22">
        <v>92.668200745123826</v>
      </c>
      <c r="N81" s="22">
        <v>19</v>
      </c>
      <c r="O81" s="22">
        <v>18</v>
      </c>
      <c r="P81" s="22">
        <v>1</v>
      </c>
      <c r="Q81" s="22">
        <v>0</v>
      </c>
      <c r="R81" s="22">
        <v>19</v>
      </c>
      <c r="S81" s="22">
        <v>1</v>
      </c>
      <c r="T81" s="22">
        <v>4</v>
      </c>
      <c r="U81" s="22">
        <v>1</v>
      </c>
      <c r="V81" s="22">
        <v>7</v>
      </c>
      <c r="W81" s="22">
        <v>6</v>
      </c>
      <c r="X81" s="22">
        <v>83.833552487398634</v>
      </c>
    </row>
    <row r="82" spans="1:24" ht="15" customHeight="1" x14ac:dyDescent="0.15">
      <c r="A82" s="4"/>
      <c r="B82" s="8" t="s">
        <v>2</v>
      </c>
      <c r="C82" s="22">
        <v>5</v>
      </c>
      <c r="D82" s="22">
        <v>5</v>
      </c>
      <c r="E82" s="22">
        <v>0</v>
      </c>
      <c r="F82" s="22">
        <v>0</v>
      </c>
      <c r="G82" s="22">
        <v>5</v>
      </c>
      <c r="H82" s="22">
        <v>0</v>
      </c>
      <c r="I82" s="22">
        <v>0</v>
      </c>
      <c r="J82" s="22">
        <v>0</v>
      </c>
      <c r="K82" s="22">
        <v>1</v>
      </c>
      <c r="L82" s="22">
        <v>4</v>
      </c>
      <c r="M82" s="22">
        <v>100</v>
      </c>
      <c r="N82" s="22">
        <v>5</v>
      </c>
      <c r="O82" s="22">
        <v>4</v>
      </c>
      <c r="P82" s="22">
        <v>1</v>
      </c>
      <c r="Q82" s="22">
        <v>0</v>
      </c>
      <c r="R82" s="22">
        <v>5</v>
      </c>
      <c r="S82" s="22">
        <v>0</v>
      </c>
      <c r="T82" s="22">
        <v>0</v>
      </c>
      <c r="U82" s="22">
        <v>0</v>
      </c>
      <c r="V82" s="22">
        <v>0</v>
      </c>
      <c r="W82" s="22">
        <v>5</v>
      </c>
      <c r="X82" s="22" t="s">
        <v>155</v>
      </c>
    </row>
    <row r="83" spans="1:24" ht="15" customHeight="1" x14ac:dyDescent="0.15">
      <c r="A83" s="3" t="s">
        <v>49</v>
      </c>
      <c r="B83" s="7" t="s">
        <v>4</v>
      </c>
      <c r="C83" s="22">
        <v>81</v>
      </c>
      <c r="D83" s="22">
        <v>74</v>
      </c>
      <c r="E83" s="22">
        <v>5</v>
      </c>
      <c r="F83" s="22">
        <v>2</v>
      </c>
      <c r="G83" s="22">
        <v>68</v>
      </c>
      <c r="H83" s="22">
        <v>5</v>
      </c>
      <c r="I83" s="22">
        <v>4</v>
      </c>
      <c r="J83" s="22">
        <v>6</v>
      </c>
      <c r="K83" s="22">
        <v>28</v>
      </c>
      <c r="L83" s="22">
        <v>25</v>
      </c>
      <c r="M83" s="22">
        <v>86.619238688613095</v>
      </c>
      <c r="N83" s="22">
        <v>81</v>
      </c>
      <c r="O83" s="22">
        <v>68</v>
      </c>
      <c r="P83" s="22">
        <v>11</v>
      </c>
      <c r="Q83" s="22">
        <v>2</v>
      </c>
      <c r="R83" s="22">
        <v>68</v>
      </c>
      <c r="S83" s="22">
        <v>6</v>
      </c>
      <c r="T83" s="22">
        <v>5</v>
      </c>
      <c r="U83" s="22">
        <v>2</v>
      </c>
      <c r="V83" s="22">
        <v>27</v>
      </c>
      <c r="W83" s="22">
        <v>28</v>
      </c>
      <c r="X83" s="22">
        <v>83.783781678637126</v>
      </c>
    </row>
    <row r="84" spans="1:24" ht="15" customHeight="1" x14ac:dyDescent="0.15">
      <c r="A84" s="3" t="s">
        <v>74</v>
      </c>
      <c r="B84" s="7" t="s">
        <v>5</v>
      </c>
      <c r="C84" s="22">
        <v>7</v>
      </c>
      <c r="D84" s="22">
        <v>6</v>
      </c>
      <c r="E84" s="22">
        <v>1</v>
      </c>
      <c r="F84" s="22">
        <v>0</v>
      </c>
      <c r="G84" s="22">
        <v>7</v>
      </c>
      <c r="H84" s="22">
        <v>1</v>
      </c>
      <c r="I84" s="22">
        <v>0</v>
      </c>
      <c r="J84" s="22">
        <v>1</v>
      </c>
      <c r="K84" s="22">
        <v>1</v>
      </c>
      <c r="L84" s="22">
        <v>4</v>
      </c>
      <c r="M84" s="22">
        <v>84.38095238095238</v>
      </c>
      <c r="N84" s="22">
        <v>7</v>
      </c>
      <c r="O84" s="22">
        <v>5</v>
      </c>
      <c r="P84" s="22">
        <v>2</v>
      </c>
      <c r="Q84" s="22">
        <v>0</v>
      </c>
      <c r="R84" s="22">
        <v>7</v>
      </c>
      <c r="S84" s="22">
        <v>1</v>
      </c>
      <c r="T84" s="22">
        <v>1</v>
      </c>
      <c r="U84" s="22">
        <v>0</v>
      </c>
      <c r="V84" s="22">
        <v>2</v>
      </c>
      <c r="W84" s="22">
        <v>3</v>
      </c>
      <c r="X84" s="22">
        <v>80.535714285714278</v>
      </c>
    </row>
    <row r="85" spans="1:24" ht="15" customHeight="1" x14ac:dyDescent="0.15">
      <c r="A85" s="3" t="s">
        <v>75</v>
      </c>
      <c r="B85" s="7" t="s">
        <v>6</v>
      </c>
      <c r="C85" s="22">
        <v>6</v>
      </c>
      <c r="D85" s="22">
        <v>6</v>
      </c>
      <c r="E85" s="22">
        <v>0</v>
      </c>
      <c r="F85" s="22">
        <v>0</v>
      </c>
      <c r="G85" s="22">
        <v>6</v>
      </c>
      <c r="H85" s="22">
        <v>0</v>
      </c>
      <c r="I85" s="22">
        <v>0</v>
      </c>
      <c r="J85" s="22">
        <v>4</v>
      </c>
      <c r="K85" s="22">
        <v>0</v>
      </c>
      <c r="L85" s="22">
        <v>2</v>
      </c>
      <c r="M85" s="22">
        <v>89.364976390666456</v>
      </c>
      <c r="N85" s="22">
        <v>6</v>
      </c>
      <c r="O85" s="22">
        <v>6</v>
      </c>
      <c r="P85" s="22">
        <v>0</v>
      </c>
      <c r="Q85" s="22">
        <v>0</v>
      </c>
      <c r="R85" s="22">
        <v>6</v>
      </c>
      <c r="S85" s="22">
        <v>0</v>
      </c>
      <c r="T85" s="22">
        <v>1</v>
      </c>
      <c r="U85" s="22">
        <v>0</v>
      </c>
      <c r="V85" s="22">
        <v>4</v>
      </c>
      <c r="W85" s="22">
        <v>1</v>
      </c>
      <c r="X85" s="22">
        <v>94.518518518518519</v>
      </c>
    </row>
    <row r="86" spans="1:24" ht="15" customHeight="1" x14ac:dyDescent="0.15">
      <c r="A86" s="3"/>
      <c r="B86" s="7" t="s">
        <v>7</v>
      </c>
      <c r="C86" s="22">
        <v>2</v>
      </c>
      <c r="D86" s="22">
        <v>2</v>
      </c>
      <c r="E86" s="22">
        <v>0</v>
      </c>
      <c r="F86" s="22">
        <v>0</v>
      </c>
      <c r="G86" s="22">
        <v>2</v>
      </c>
      <c r="H86" s="22">
        <v>0</v>
      </c>
      <c r="I86" s="22">
        <v>1</v>
      </c>
      <c r="J86" s="22">
        <v>1</v>
      </c>
      <c r="K86" s="22">
        <v>0</v>
      </c>
      <c r="L86" s="22">
        <v>0</v>
      </c>
      <c r="M86" s="22">
        <v>78.059701492537314</v>
      </c>
      <c r="N86" s="22">
        <v>2</v>
      </c>
      <c r="O86" s="22">
        <v>2</v>
      </c>
      <c r="P86" s="22">
        <v>0</v>
      </c>
      <c r="Q86" s="22">
        <v>0</v>
      </c>
      <c r="R86" s="22">
        <v>2</v>
      </c>
      <c r="S86" s="22">
        <v>0</v>
      </c>
      <c r="T86" s="22">
        <v>0</v>
      </c>
      <c r="U86" s="22">
        <v>2</v>
      </c>
      <c r="V86" s="22">
        <v>0</v>
      </c>
      <c r="W86" s="22">
        <v>0</v>
      </c>
      <c r="X86" s="22">
        <v>88.029850746268664</v>
      </c>
    </row>
    <row r="87" spans="1:24" ht="15" customHeight="1" x14ac:dyDescent="0.15">
      <c r="A87" s="3"/>
      <c r="B87" s="7" t="s">
        <v>8</v>
      </c>
      <c r="C87" s="22">
        <v>4</v>
      </c>
      <c r="D87" s="22">
        <v>4</v>
      </c>
      <c r="E87" s="22">
        <v>0</v>
      </c>
      <c r="F87" s="22">
        <v>0</v>
      </c>
      <c r="G87" s="22">
        <v>4</v>
      </c>
      <c r="H87" s="22">
        <v>2</v>
      </c>
      <c r="I87" s="22">
        <v>0</v>
      </c>
      <c r="J87" s="22">
        <v>0</v>
      </c>
      <c r="K87" s="22">
        <v>2</v>
      </c>
      <c r="L87" s="22">
        <v>0</v>
      </c>
      <c r="M87" s="22">
        <v>72.837243401759537</v>
      </c>
      <c r="N87" s="22">
        <v>4</v>
      </c>
      <c r="O87" s="22">
        <v>3</v>
      </c>
      <c r="P87" s="22">
        <v>1</v>
      </c>
      <c r="Q87" s="22">
        <v>0</v>
      </c>
      <c r="R87" s="22">
        <v>4</v>
      </c>
      <c r="S87" s="22">
        <v>1</v>
      </c>
      <c r="T87" s="22">
        <v>0</v>
      </c>
      <c r="U87" s="22">
        <v>0</v>
      </c>
      <c r="V87" s="22">
        <v>0</v>
      </c>
      <c r="W87" s="22">
        <v>3</v>
      </c>
      <c r="X87" s="22">
        <v>27.27272727272727</v>
      </c>
    </row>
    <row r="88" spans="1:24" ht="15" customHeight="1" x14ac:dyDescent="0.15">
      <c r="A88" s="4"/>
      <c r="B88" s="8" t="s">
        <v>2</v>
      </c>
      <c r="C88" s="22">
        <v>4</v>
      </c>
      <c r="D88" s="22">
        <v>3</v>
      </c>
      <c r="E88" s="22">
        <v>1</v>
      </c>
      <c r="F88" s="22">
        <v>0</v>
      </c>
      <c r="G88" s="22">
        <v>4</v>
      </c>
      <c r="H88" s="22">
        <v>0</v>
      </c>
      <c r="I88" s="22">
        <v>0</v>
      </c>
      <c r="J88" s="22">
        <v>0</v>
      </c>
      <c r="K88" s="22">
        <v>0</v>
      </c>
      <c r="L88" s="22">
        <v>4</v>
      </c>
      <c r="M88" s="22" t="s">
        <v>155</v>
      </c>
      <c r="N88" s="22">
        <v>4</v>
      </c>
      <c r="O88" s="22">
        <v>2</v>
      </c>
      <c r="P88" s="22">
        <v>2</v>
      </c>
      <c r="Q88" s="22">
        <v>0</v>
      </c>
      <c r="R88" s="22">
        <v>4</v>
      </c>
      <c r="S88" s="22">
        <v>0</v>
      </c>
      <c r="T88" s="22">
        <v>0</v>
      </c>
      <c r="U88" s="22">
        <v>0</v>
      </c>
      <c r="V88" s="22">
        <v>1</v>
      </c>
      <c r="W88" s="22">
        <v>3</v>
      </c>
      <c r="X88" s="22">
        <v>100</v>
      </c>
    </row>
    <row r="89" spans="1:24" ht="15" customHeight="1" x14ac:dyDescent="0.15">
      <c r="A89" s="3" t="s">
        <v>41</v>
      </c>
      <c r="B89" s="7" t="s">
        <v>42</v>
      </c>
      <c r="C89" s="22">
        <v>19</v>
      </c>
      <c r="D89" s="22">
        <v>16</v>
      </c>
      <c r="E89" s="22">
        <v>3</v>
      </c>
      <c r="F89" s="22">
        <v>0</v>
      </c>
      <c r="G89" s="22">
        <v>11</v>
      </c>
      <c r="H89" s="22">
        <v>0</v>
      </c>
      <c r="I89" s="22">
        <v>0</v>
      </c>
      <c r="J89" s="22">
        <v>0</v>
      </c>
      <c r="K89" s="22">
        <v>5</v>
      </c>
      <c r="L89" s="22">
        <v>6</v>
      </c>
      <c r="M89" s="22">
        <v>100</v>
      </c>
      <c r="N89" s="22">
        <v>19</v>
      </c>
      <c r="O89" s="22">
        <v>12</v>
      </c>
      <c r="P89" s="22">
        <v>7</v>
      </c>
      <c r="Q89" s="22">
        <v>0</v>
      </c>
      <c r="R89" s="22">
        <v>11</v>
      </c>
      <c r="S89" s="22">
        <v>1</v>
      </c>
      <c r="T89" s="22">
        <v>1</v>
      </c>
      <c r="U89" s="22">
        <v>0</v>
      </c>
      <c r="V89" s="22">
        <v>2</v>
      </c>
      <c r="W89" s="22">
        <v>7</v>
      </c>
      <c r="X89" s="22">
        <v>68.75</v>
      </c>
    </row>
    <row r="90" spans="1:24" ht="15" customHeight="1" x14ac:dyDescent="0.15">
      <c r="A90" s="3" t="s">
        <v>76</v>
      </c>
      <c r="B90" s="7" t="s">
        <v>43</v>
      </c>
      <c r="C90" s="22">
        <v>21</v>
      </c>
      <c r="D90" s="22">
        <v>20</v>
      </c>
      <c r="E90" s="22">
        <v>1</v>
      </c>
      <c r="F90" s="22">
        <v>0</v>
      </c>
      <c r="G90" s="22">
        <v>18</v>
      </c>
      <c r="H90" s="22">
        <v>2</v>
      </c>
      <c r="I90" s="22">
        <v>1</v>
      </c>
      <c r="J90" s="22">
        <v>0</v>
      </c>
      <c r="K90" s="22">
        <v>8</v>
      </c>
      <c r="L90" s="22">
        <v>7</v>
      </c>
      <c r="M90" s="22">
        <v>82.575757575757578</v>
      </c>
      <c r="N90" s="22">
        <v>21</v>
      </c>
      <c r="O90" s="22">
        <v>19</v>
      </c>
      <c r="P90" s="22">
        <v>2</v>
      </c>
      <c r="Q90" s="22">
        <v>0</v>
      </c>
      <c r="R90" s="22">
        <v>18</v>
      </c>
      <c r="S90" s="22">
        <v>0</v>
      </c>
      <c r="T90" s="22">
        <v>1</v>
      </c>
      <c r="U90" s="22">
        <v>0</v>
      </c>
      <c r="V90" s="22">
        <v>10</v>
      </c>
      <c r="W90" s="22">
        <v>7</v>
      </c>
      <c r="X90" s="22">
        <v>96.590909090909093</v>
      </c>
    </row>
    <row r="91" spans="1:24" ht="15" customHeight="1" x14ac:dyDescent="0.15">
      <c r="A91" s="3" t="s">
        <v>77</v>
      </c>
      <c r="B91" s="7" t="s">
        <v>44</v>
      </c>
      <c r="C91" s="22">
        <v>17</v>
      </c>
      <c r="D91" s="22">
        <v>17</v>
      </c>
      <c r="E91" s="22">
        <v>0</v>
      </c>
      <c r="F91" s="22">
        <v>0</v>
      </c>
      <c r="G91" s="22">
        <v>16</v>
      </c>
      <c r="H91" s="22">
        <v>1</v>
      </c>
      <c r="I91" s="22">
        <v>2</v>
      </c>
      <c r="J91" s="22">
        <v>0</v>
      </c>
      <c r="K91" s="22">
        <v>7</v>
      </c>
      <c r="L91" s="22">
        <v>6</v>
      </c>
      <c r="M91" s="22">
        <v>84.86363636363636</v>
      </c>
      <c r="N91" s="22">
        <v>17</v>
      </c>
      <c r="O91" s="22">
        <v>16</v>
      </c>
      <c r="P91" s="22">
        <v>1</v>
      </c>
      <c r="Q91" s="22">
        <v>0</v>
      </c>
      <c r="R91" s="22">
        <v>16</v>
      </c>
      <c r="S91" s="22">
        <v>0</v>
      </c>
      <c r="T91" s="22">
        <v>1</v>
      </c>
      <c r="U91" s="22">
        <v>1</v>
      </c>
      <c r="V91" s="22">
        <v>7</v>
      </c>
      <c r="W91" s="22">
        <v>7</v>
      </c>
      <c r="X91" s="22">
        <v>94.107744107744111</v>
      </c>
    </row>
    <row r="92" spans="1:24" ht="15" customHeight="1" x14ac:dyDescent="0.15">
      <c r="A92" s="3"/>
      <c r="B92" s="7" t="s">
        <v>45</v>
      </c>
      <c r="C92" s="22">
        <v>12</v>
      </c>
      <c r="D92" s="22">
        <v>11</v>
      </c>
      <c r="E92" s="22">
        <v>0</v>
      </c>
      <c r="F92" s="22">
        <v>1</v>
      </c>
      <c r="G92" s="22">
        <v>12</v>
      </c>
      <c r="H92" s="22">
        <v>0</v>
      </c>
      <c r="I92" s="22">
        <v>1</v>
      </c>
      <c r="J92" s="22">
        <v>4</v>
      </c>
      <c r="K92" s="22">
        <v>2</v>
      </c>
      <c r="L92" s="22">
        <v>5</v>
      </c>
      <c r="M92" s="22">
        <v>88.923682833457278</v>
      </c>
      <c r="N92" s="22">
        <v>12</v>
      </c>
      <c r="O92" s="22">
        <v>11</v>
      </c>
      <c r="P92" s="22">
        <v>0</v>
      </c>
      <c r="Q92" s="22">
        <v>1</v>
      </c>
      <c r="R92" s="22">
        <v>12</v>
      </c>
      <c r="S92" s="22">
        <v>3</v>
      </c>
      <c r="T92" s="22">
        <v>2</v>
      </c>
      <c r="U92" s="22">
        <v>0</v>
      </c>
      <c r="V92" s="22">
        <v>4</v>
      </c>
      <c r="W92" s="22">
        <v>3</v>
      </c>
      <c r="X92" s="22">
        <v>70.527065527065531</v>
      </c>
    </row>
    <row r="93" spans="1:24" ht="15" customHeight="1" x14ac:dyDescent="0.15">
      <c r="A93" s="3"/>
      <c r="B93" s="7" t="s">
        <v>46</v>
      </c>
      <c r="C93" s="22">
        <v>11</v>
      </c>
      <c r="D93" s="22">
        <v>9</v>
      </c>
      <c r="E93" s="22">
        <v>1</v>
      </c>
      <c r="F93" s="22">
        <v>1</v>
      </c>
      <c r="G93" s="22">
        <v>11</v>
      </c>
      <c r="H93" s="22">
        <v>1</v>
      </c>
      <c r="I93" s="22">
        <v>0</v>
      </c>
      <c r="J93" s="22">
        <v>2</v>
      </c>
      <c r="K93" s="22">
        <v>5</v>
      </c>
      <c r="L93" s="22">
        <v>3</v>
      </c>
      <c r="M93" s="22">
        <v>85.80952380952381</v>
      </c>
      <c r="N93" s="22">
        <v>11</v>
      </c>
      <c r="O93" s="22">
        <v>8</v>
      </c>
      <c r="P93" s="22">
        <v>2</v>
      </c>
      <c r="Q93" s="22">
        <v>1</v>
      </c>
      <c r="R93" s="22">
        <v>11</v>
      </c>
      <c r="S93" s="22">
        <v>2</v>
      </c>
      <c r="T93" s="22">
        <v>1</v>
      </c>
      <c r="U93" s="22">
        <v>0</v>
      </c>
      <c r="V93" s="22">
        <v>5</v>
      </c>
      <c r="W93" s="22">
        <v>3</v>
      </c>
      <c r="X93" s="22">
        <v>75.789036544850504</v>
      </c>
    </row>
    <row r="94" spans="1:24" ht="15" customHeight="1" x14ac:dyDescent="0.15">
      <c r="A94" s="3"/>
      <c r="B94" s="7" t="s">
        <v>47</v>
      </c>
      <c r="C94" s="22">
        <v>9</v>
      </c>
      <c r="D94" s="22">
        <v>8</v>
      </c>
      <c r="E94" s="22">
        <v>1</v>
      </c>
      <c r="F94" s="22">
        <v>0</v>
      </c>
      <c r="G94" s="22">
        <v>9</v>
      </c>
      <c r="H94" s="22">
        <v>2</v>
      </c>
      <c r="I94" s="22">
        <v>1</v>
      </c>
      <c r="J94" s="22">
        <v>1</v>
      </c>
      <c r="K94" s="22">
        <v>2</v>
      </c>
      <c r="L94" s="22">
        <v>3</v>
      </c>
      <c r="M94" s="22">
        <v>80.021000767725852</v>
      </c>
      <c r="N94" s="22">
        <v>9</v>
      </c>
      <c r="O94" s="22">
        <v>6</v>
      </c>
      <c r="P94" s="22">
        <v>3</v>
      </c>
      <c r="Q94" s="22">
        <v>0</v>
      </c>
      <c r="R94" s="22">
        <v>9</v>
      </c>
      <c r="S94" s="22">
        <v>1</v>
      </c>
      <c r="T94" s="22">
        <v>1</v>
      </c>
      <c r="U94" s="22">
        <v>2</v>
      </c>
      <c r="V94" s="22">
        <v>1</v>
      </c>
      <c r="W94" s="22">
        <v>4</v>
      </c>
      <c r="X94" s="22">
        <v>81.72416786027631</v>
      </c>
    </row>
    <row r="95" spans="1:24" ht="15" customHeight="1" x14ac:dyDescent="0.15">
      <c r="A95" s="3"/>
      <c r="B95" s="7" t="s">
        <v>48</v>
      </c>
      <c r="C95" s="22">
        <v>6</v>
      </c>
      <c r="D95" s="22">
        <v>6</v>
      </c>
      <c r="E95" s="22">
        <v>0</v>
      </c>
      <c r="F95" s="22">
        <v>0</v>
      </c>
      <c r="G95" s="22">
        <v>6</v>
      </c>
      <c r="H95" s="22">
        <v>2</v>
      </c>
      <c r="I95" s="22">
        <v>0</v>
      </c>
      <c r="J95" s="22">
        <v>4</v>
      </c>
      <c r="K95" s="22">
        <v>0</v>
      </c>
      <c r="L95" s="22">
        <v>0</v>
      </c>
      <c r="M95" s="22">
        <v>73.443455170259298</v>
      </c>
      <c r="N95" s="22">
        <v>6</v>
      </c>
      <c r="O95" s="22">
        <v>6</v>
      </c>
      <c r="P95" s="22">
        <v>0</v>
      </c>
      <c r="Q95" s="22">
        <v>0</v>
      </c>
      <c r="R95" s="22">
        <v>6</v>
      </c>
      <c r="S95" s="22">
        <v>1</v>
      </c>
      <c r="T95" s="22">
        <v>0</v>
      </c>
      <c r="U95" s="22">
        <v>1</v>
      </c>
      <c r="V95" s="22">
        <v>3</v>
      </c>
      <c r="W95" s="22">
        <v>1</v>
      </c>
      <c r="X95" s="22">
        <v>83.054545454545448</v>
      </c>
    </row>
    <row r="96" spans="1:24" ht="15" customHeight="1" x14ac:dyDescent="0.15">
      <c r="A96" s="4"/>
      <c r="B96" s="8" t="s">
        <v>27</v>
      </c>
      <c r="C96" s="22">
        <v>9</v>
      </c>
      <c r="D96" s="22">
        <v>8</v>
      </c>
      <c r="E96" s="22">
        <v>1</v>
      </c>
      <c r="F96" s="22">
        <v>0</v>
      </c>
      <c r="G96" s="22">
        <v>8</v>
      </c>
      <c r="H96" s="22">
        <v>0</v>
      </c>
      <c r="I96" s="22">
        <v>0</v>
      </c>
      <c r="J96" s="22">
        <v>1</v>
      </c>
      <c r="K96" s="22">
        <v>2</v>
      </c>
      <c r="L96" s="22">
        <v>5</v>
      </c>
      <c r="M96" s="22">
        <v>98.666666666666671</v>
      </c>
      <c r="N96" s="22">
        <v>9</v>
      </c>
      <c r="O96" s="22">
        <v>8</v>
      </c>
      <c r="P96" s="22">
        <v>1</v>
      </c>
      <c r="Q96" s="22">
        <v>0</v>
      </c>
      <c r="R96" s="22">
        <v>8</v>
      </c>
      <c r="S96" s="22">
        <v>0</v>
      </c>
      <c r="T96" s="22">
        <v>0</v>
      </c>
      <c r="U96" s="22">
        <v>0</v>
      </c>
      <c r="V96" s="22">
        <v>2</v>
      </c>
      <c r="W96" s="22">
        <v>6</v>
      </c>
      <c r="X96" s="22">
        <v>100</v>
      </c>
    </row>
    <row r="97" spans="1:24" ht="15" customHeight="1" x14ac:dyDescent="0.15">
      <c r="A97" s="3" t="s">
        <v>50</v>
      </c>
      <c r="B97" s="7" t="s">
        <v>153</v>
      </c>
      <c r="C97" s="22">
        <v>77</v>
      </c>
      <c r="D97" s="22">
        <v>71</v>
      </c>
      <c r="E97" s="22">
        <v>4</v>
      </c>
      <c r="F97" s="22">
        <v>2</v>
      </c>
      <c r="G97" s="22">
        <v>67</v>
      </c>
      <c r="H97" s="22">
        <v>4</v>
      </c>
      <c r="I97" s="22">
        <v>5</v>
      </c>
      <c r="J97" s="22">
        <v>12</v>
      </c>
      <c r="K97" s="22">
        <v>21</v>
      </c>
      <c r="L97" s="22">
        <v>25</v>
      </c>
      <c r="M97" s="22">
        <v>87.651176888118115</v>
      </c>
      <c r="N97" s="22">
        <v>77</v>
      </c>
      <c r="O97" s="22">
        <v>64</v>
      </c>
      <c r="P97" s="22">
        <v>11</v>
      </c>
      <c r="Q97" s="22">
        <v>2</v>
      </c>
      <c r="R97" s="22">
        <v>67</v>
      </c>
      <c r="S97" s="22">
        <v>6</v>
      </c>
      <c r="T97" s="22">
        <v>7</v>
      </c>
      <c r="U97" s="22">
        <v>4</v>
      </c>
      <c r="V97" s="22">
        <v>26</v>
      </c>
      <c r="W97" s="22">
        <v>24</v>
      </c>
      <c r="X97" s="22">
        <v>84.235963217987731</v>
      </c>
    </row>
    <row r="98" spans="1:24" ht="15" customHeight="1" x14ac:dyDescent="0.15">
      <c r="A98" s="3" t="s">
        <v>51</v>
      </c>
      <c r="B98" s="7" t="s">
        <v>154</v>
      </c>
      <c r="C98" s="22">
        <v>7</v>
      </c>
      <c r="D98" s="22">
        <v>5</v>
      </c>
      <c r="E98" s="22">
        <v>2</v>
      </c>
      <c r="F98" s="22">
        <v>0</v>
      </c>
      <c r="G98" s="22">
        <v>6</v>
      </c>
      <c r="H98" s="22">
        <v>3</v>
      </c>
      <c r="I98" s="22">
        <v>0</v>
      </c>
      <c r="J98" s="22">
        <v>0</v>
      </c>
      <c r="K98" s="22">
        <v>2</v>
      </c>
      <c r="L98" s="22">
        <v>1</v>
      </c>
      <c r="M98" s="22">
        <v>48.451612903225808</v>
      </c>
      <c r="N98" s="22">
        <v>7</v>
      </c>
      <c r="O98" s="22">
        <v>5</v>
      </c>
      <c r="P98" s="22">
        <v>2</v>
      </c>
      <c r="Q98" s="22">
        <v>0</v>
      </c>
      <c r="R98" s="22">
        <v>6</v>
      </c>
      <c r="S98" s="22">
        <v>1</v>
      </c>
      <c r="T98" s="22">
        <v>0</v>
      </c>
      <c r="U98" s="22">
        <v>0</v>
      </c>
      <c r="V98" s="22">
        <v>2</v>
      </c>
      <c r="W98" s="22">
        <v>3</v>
      </c>
      <c r="X98" s="22">
        <v>66.666666666666671</v>
      </c>
    </row>
    <row r="99" spans="1:24" ht="15" customHeight="1" x14ac:dyDescent="0.15">
      <c r="A99" s="4"/>
      <c r="B99" s="8" t="s">
        <v>27</v>
      </c>
      <c r="C99" s="22">
        <v>20</v>
      </c>
      <c r="D99" s="22">
        <v>19</v>
      </c>
      <c r="E99" s="22">
        <v>1</v>
      </c>
      <c r="F99" s="22">
        <v>0</v>
      </c>
      <c r="G99" s="22">
        <v>18</v>
      </c>
      <c r="H99" s="22">
        <v>1</v>
      </c>
      <c r="I99" s="22">
        <v>0</v>
      </c>
      <c r="J99" s="22">
        <v>0</v>
      </c>
      <c r="K99" s="22">
        <v>8</v>
      </c>
      <c r="L99" s="22">
        <v>9</v>
      </c>
      <c r="M99" s="22">
        <v>95.454545454545453</v>
      </c>
      <c r="N99" s="22">
        <v>20</v>
      </c>
      <c r="O99" s="22">
        <v>17</v>
      </c>
      <c r="P99" s="22">
        <v>3</v>
      </c>
      <c r="Q99" s="22">
        <v>0</v>
      </c>
      <c r="R99" s="22">
        <v>18</v>
      </c>
      <c r="S99" s="22">
        <v>1</v>
      </c>
      <c r="T99" s="22">
        <v>0</v>
      </c>
      <c r="U99" s="22">
        <v>0</v>
      </c>
      <c r="V99" s="22">
        <v>6</v>
      </c>
      <c r="W99" s="22">
        <v>11</v>
      </c>
      <c r="X99" s="22">
        <v>89.610389610389603</v>
      </c>
    </row>
    <row r="100" spans="1:24" ht="15" customHeight="1" x14ac:dyDescent="0.15">
      <c r="A100" s="3" t="s">
        <v>52</v>
      </c>
      <c r="B100" s="26" t="s">
        <v>53</v>
      </c>
      <c r="C100" s="22">
        <v>33</v>
      </c>
      <c r="D100" s="22">
        <v>30</v>
      </c>
      <c r="E100" s="22">
        <v>3</v>
      </c>
      <c r="F100" s="22">
        <v>0</v>
      </c>
      <c r="G100" s="22">
        <v>30</v>
      </c>
      <c r="H100" s="22">
        <v>2</v>
      </c>
      <c r="I100" s="22">
        <v>2</v>
      </c>
      <c r="J100" s="22">
        <v>6</v>
      </c>
      <c r="K100" s="22">
        <v>7</v>
      </c>
      <c r="L100" s="22">
        <v>13</v>
      </c>
      <c r="M100" s="22">
        <v>84.517492537307405</v>
      </c>
      <c r="N100" s="22">
        <v>33</v>
      </c>
      <c r="O100" s="22">
        <v>29</v>
      </c>
      <c r="P100" s="22">
        <v>4</v>
      </c>
      <c r="Q100" s="22">
        <v>0</v>
      </c>
      <c r="R100" s="22">
        <v>30</v>
      </c>
      <c r="S100" s="22">
        <v>5</v>
      </c>
      <c r="T100" s="22">
        <v>3</v>
      </c>
      <c r="U100" s="22">
        <v>1</v>
      </c>
      <c r="V100" s="22">
        <v>9</v>
      </c>
      <c r="W100" s="22">
        <v>12</v>
      </c>
      <c r="X100" s="22">
        <v>73.701467005875202</v>
      </c>
    </row>
    <row r="101" spans="1:24" ht="15" customHeight="1" x14ac:dyDescent="0.15">
      <c r="A101" s="3" t="s">
        <v>78</v>
      </c>
      <c r="B101" s="26" t="s">
        <v>54</v>
      </c>
      <c r="C101" s="22">
        <v>63</v>
      </c>
      <c r="D101" s="22">
        <v>58</v>
      </c>
      <c r="E101" s="22">
        <v>5</v>
      </c>
      <c r="F101" s="22">
        <v>0</v>
      </c>
      <c r="G101" s="22">
        <v>58</v>
      </c>
      <c r="H101" s="22">
        <v>4</v>
      </c>
      <c r="I101" s="22">
        <v>4</v>
      </c>
      <c r="J101" s="22">
        <v>9</v>
      </c>
      <c r="K101" s="22">
        <v>20</v>
      </c>
      <c r="L101" s="22">
        <v>21</v>
      </c>
      <c r="M101" s="22">
        <v>87.582007185705919</v>
      </c>
      <c r="N101" s="22">
        <v>63</v>
      </c>
      <c r="O101" s="22">
        <v>53</v>
      </c>
      <c r="P101" s="22">
        <v>10</v>
      </c>
      <c r="Q101" s="22">
        <v>0</v>
      </c>
      <c r="R101" s="22">
        <v>58</v>
      </c>
      <c r="S101" s="22">
        <v>6</v>
      </c>
      <c r="T101" s="22">
        <v>6</v>
      </c>
      <c r="U101" s="22">
        <v>2</v>
      </c>
      <c r="V101" s="22">
        <v>22</v>
      </c>
      <c r="W101" s="22">
        <v>22</v>
      </c>
      <c r="X101" s="22">
        <v>82.632225673318658</v>
      </c>
    </row>
    <row r="102" spans="1:24" ht="15" customHeight="1" x14ac:dyDescent="0.15">
      <c r="A102" s="3" t="s">
        <v>79</v>
      </c>
      <c r="B102" s="26" t="s">
        <v>55</v>
      </c>
      <c r="C102" s="22">
        <v>74</v>
      </c>
      <c r="D102" s="22">
        <v>70</v>
      </c>
      <c r="E102" s="22">
        <v>4</v>
      </c>
      <c r="F102" s="22">
        <v>0</v>
      </c>
      <c r="G102" s="22">
        <v>70</v>
      </c>
      <c r="H102" s="22">
        <v>6</v>
      </c>
      <c r="I102" s="22">
        <v>4</v>
      </c>
      <c r="J102" s="22">
        <v>9</v>
      </c>
      <c r="K102" s="22">
        <v>24</v>
      </c>
      <c r="L102" s="22">
        <v>27</v>
      </c>
      <c r="M102" s="22">
        <v>85.413775125284829</v>
      </c>
      <c r="N102" s="22">
        <v>74</v>
      </c>
      <c r="O102" s="22">
        <v>65</v>
      </c>
      <c r="P102" s="22">
        <v>9</v>
      </c>
      <c r="Q102" s="22">
        <v>0</v>
      </c>
      <c r="R102" s="22">
        <v>70</v>
      </c>
      <c r="S102" s="22">
        <v>7</v>
      </c>
      <c r="T102" s="22">
        <v>6</v>
      </c>
      <c r="U102" s="22">
        <v>2</v>
      </c>
      <c r="V102" s="22">
        <v>27</v>
      </c>
      <c r="W102" s="22">
        <v>28</v>
      </c>
      <c r="X102" s="22">
        <v>82.732383910463611</v>
      </c>
    </row>
    <row r="103" spans="1:24" ht="15" customHeight="1" x14ac:dyDescent="0.15">
      <c r="A103" s="3" t="s">
        <v>63</v>
      </c>
      <c r="B103" s="26" t="s">
        <v>56</v>
      </c>
      <c r="C103" s="22">
        <v>52</v>
      </c>
      <c r="D103" s="22">
        <v>52</v>
      </c>
      <c r="E103" s="22">
        <v>0</v>
      </c>
      <c r="F103" s="22">
        <v>0</v>
      </c>
      <c r="G103" s="22">
        <v>50</v>
      </c>
      <c r="H103" s="22">
        <v>4</v>
      </c>
      <c r="I103" s="22">
        <v>2</v>
      </c>
      <c r="J103" s="22">
        <v>5</v>
      </c>
      <c r="K103" s="22">
        <v>19</v>
      </c>
      <c r="L103" s="22">
        <v>20</v>
      </c>
      <c r="M103" s="22">
        <v>88.993335900885768</v>
      </c>
      <c r="N103" s="22">
        <v>52</v>
      </c>
      <c r="O103" s="22">
        <v>51</v>
      </c>
      <c r="P103" s="22">
        <v>1</v>
      </c>
      <c r="Q103" s="22">
        <v>0</v>
      </c>
      <c r="R103" s="22">
        <v>50</v>
      </c>
      <c r="S103" s="22">
        <v>6</v>
      </c>
      <c r="T103" s="22">
        <v>3</v>
      </c>
      <c r="U103" s="22">
        <v>1</v>
      </c>
      <c r="V103" s="22">
        <v>21</v>
      </c>
      <c r="W103" s="22">
        <v>19</v>
      </c>
      <c r="X103" s="22">
        <v>83.323500726060317</v>
      </c>
    </row>
    <row r="104" spans="1:24" ht="15" customHeight="1" x14ac:dyDescent="0.15">
      <c r="A104" s="3"/>
      <c r="B104" s="26" t="s">
        <v>57</v>
      </c>
      <c r="C104" s="22">
        <v>65</v>
      </c>
      <c r="D104" s="22">
        <v>64</v>
      </c>
      <c r="E104" s="22">
        <v>1</v>
      </c>
      <c r="F104" s="22">
        <v>0</v>
      </c>
      <c r="G104" s="22">
        <v>62</v>
      </c>
      <c r="H104" s="22">
        <v>4</v>
      </c>
      <c r="I104" s="22">
        <v>4</v>
      </c>
      <c r="J104" s="22">
        <v>7</v>
      </c>
      <c r="K104" s="22">
        <v>22</v>
      </c>
      <c r="L104" s="22">
        <v>25</v>
      </c>
      <c r="M104" s="22">
        <v>88.6617667655823</v>
      </c>
      <c r="N104" s="22">
        <v>65</v>
      </c>
      <c r="O104" s="22">
        <v>60</v>
      </c>
      <c r="P104" s="22">
        <v>5</v>
      </c>
      <c r="Q104" s="22">
        <v>0</v>
      </c>
      <c r="R104" s="22">
        <v>62</v>
      </c>
      <c r="S104" s="22">
        <v>5</v>
      </c>
      <c r="T104" s="22">
        <v>6</v>
      </c>
      <c r="U104" s="22">
        <v>3</v>
      </c>
      <c r="V104" s="22">
        <v>24</v>
      </c>
      <c r="W104" s="22">
        <v>24</v>
      </c>
      <c r="X104" s="22">
        <v>84.432709346579188</v>
      </c>
    </row>
    <row r="105" spans="1:24" ht="15" customHeight="1" x14ac:dyDescent="0.15">
      <c r="A105" s="3"/>
      <c r="B105" s="26" t="s">
        <v>58</v>
      </c>
      <c r="C105" s="22">
        <v>92</v>
      </c>
      <c r="D105" s="22">
        <v>91</v>
      </c>
      <c r="E105" s="22">
        <v>1</v>
      </c>
      <c r="F105" s="22">
        <v>0</v>
      </c>
      <c r="G105" s="22">
        <v>84</v>
      </c>
      <c r="H105" s="22">
        <v>7</v>
      </c>
      <c r="I105" s="22">
        <v>5</v>
      </c>
      <c r="J105" s="22">
        <v>11</v>
      </c>
      <c r="K105" s="22">
        <v>30</v>
      </c>
      <c r="L105" s="22">
        <v>31</v>
      </c>
      <c r="M105" s="22">
        <v>86.591793765559743</v>
      </c>
      <c r="N105" s="22">
        <v>92</v>
      </c>
      <c r="O105" s="22">
        <v>83</v>
      </c>
      <c r="P105" s="22">
        <v>9</v>
      </c>
      <c r="Q105" s="22">
        <v>0</v>
      </c>
      <c r="R105" s="22">
        <v>84</v>
      </c>
      <c r="S105" s="22">
        <v>6</v>
      </c>
      <c r="T105" s="22">
        <v>7</v>
      </c>
      <c r="U105" s="22">
        <v>4</v>
      </c>
      <c r="V105" s="22">
        <v>33</v>
      </c>
      <c r="W105" s="22">
        <v>34</v>
      </c>
      <c r="X105" s="22">
        <v>86.32171624625731</v>
      </c>
    </row>
    <row r="106" spans="1:24" ht="15" customHeight="1" x14ac:dyDescent="0.15">
      <c r="A106" s="3"/>
      <c r="B106" s="26" t="s">
        <v>59</v>
      </c>
      <c r="C106" s="22">
        <v>97</v>
      </c>
      <c r="D106" s="22">
        <v>94</v>
      </c>
      <c r="E106" s="22">
        <v>3</v>
      </c>
      <c r="F106" s="22">
        <v>0</v>
      </c>
      <c r="G106" s="22">
        <v>88</v>
      </c>
      <c r="H106" s="22">
        <v>8</v>
      </c>
      <c r="I106" s="22">
        <v>5</v>
      </c>
      <c r="J106" s="22">
        <v>11</v>
      </c>
      <c r="K106" s="22">
        <v>30</v>
      </c>
      <c r="L106" s="22">
        <v>34</v>
      </c>
      <c r="M106" s="22">
        <v>84.988242029160489</v>
      </c>
      <c r="N106" s="22">
        <v>97</v>
      </c>
      <c r="O106" s="22">
        <v>86</v>
      </c>
      <c r="P106" s="22">
        <v>11</v>
      </c>
      <c r="Q106" s="22">
        <v>0</v>
      </c>
      <c r="R106" s="22">
        <v>88</v>
      </c>
      <c r="S106" s="22">
        <v>7</v>
      </c>
      <c r="T106" s="22">
        <v>7</v>
      </c>
      <c r="U106" s="22">
        <v>4</v>
      </c>
      <c r="V106" s="22">
        <v>33</v>
      </c>
      <c r="W106" s="22">
        <v>37</v>
      </c>
      <c r="X106" s="22">
        <v>84.629133574762065</v>
      </c>
    </row>
    <row r="107" spans="1:24" ht="15" customHeight="1" x14ac:dyDescent="0.15">
      <c r="A107" s="3"/>
      <c r="B107" s="26" t="s">
        <v>60</v>
      </c>
      <c r="C107" s="22">
        <v>95</v>
      </c>
      <c r="D107" s="22">
        <v>95</v>
      </c>
      <c r="E107" s="22">
        <v>0</v>
      </c>
      <c r="F107" s="22">
        <v>0</v>
      </c>
      <c r="G107" s="22">
        <v>86</v>
      </c>
      <c r="H107" s="22">
        <v>7</v>
      </c>
      <c r="I107" s="22">
        <v>5</v>
      </c>
      <c r="J107" s="22">
        <v>11</v>
      </c>
      <c r="K107" s="22">
        <v>30</v>
      </c>
      <c r="L107" s="22">
        <v>33</v>
      </c>
      <c r="M107" s="22">
        <v>86.591793765559743</v>
      </c>
      <c r="N107" s="22">
        <v>95</v>
      </c>
      <c r="O107" s="22">
        <v>86</v>
      </c>
      <c r="P107" s="22">
        <v>9</v>
      </c>
      <c r="Q107" s="22">
        <v>0</v>
      </c>
      <c r="R107" s="22">
        <v>86</v>
      </c>
      <c r="S107" s="22">
        <v>6</v>
      </c>
      <c r="T107" s="22">
        <v>7</v>
      </c>
      <c r="U107" s="22">
        <v>4</v>
      </c>
      <c r="V107" s="22">
        <v>33</v>
      </c>
      <c r="W107" s="22">
        <v>36</v>
      </c>
      <c r="X107" s="22">
        <v>86.32171624625731</v>
      </c>
    </row>
    <row r="108" spans="1:24" ht="15" customHeight="1" x14ac:dyDescent="0.15">
      <c r="A108" s="3"/>
      <c r="B108" s="26" t="s">
        <v>61</v>
      </c>
      <c r="C108" s="22">
        <v>73</v>
      </c>
      <c r="D108" s="22">
        <v>73</v>
      </c>
      <c r="E108" s="22">
        <v>0</v>
      </c>
      <c r="F108" s="22">
        <v>0</v>
      </c>
      <c r="G108" s="22">
        <v>65</v>
      </c>
      <c r="H108" s="22">
        <v>6</v>
      </c>
      <c r="I108" s="22">
        <v>4</v>
      </c>
      <c r="J108" s="22">
        <v>9</v>
      </c>
      <c r="K108" s="22">
        <v>22</v>
      </c>
      <c r="L108" s="22">
        <v>24</v>
      </c>
      <c r="M108" s="22">
        <v>84.451952933154033</v>
      </c>
      <c r="N108" s="22">
        <v>73</v>
      </c>
      <c r="O108" s="22">
        <v>70</v>
      </c>
      <c r="P108" s="22">
        <v>3</v>
      </c>
      <c r="Q108" s="22">
        <v>0</v>
      </c>
      <c r="R108" s="22">
        <v>65</v>
      </c>
      <c r="S108" s="22">
        <v>6</v>
      </c>
      <c r="T108" s="22">
        <v>6</v>
      </c>
      <c r="U108" s="22">
        <v>2</v>
      </c>
      <c r="V108" s="22">
        <v>27</v>
      </c>
      <c r="W108" s="22">
        <v>24</v>
      </c>
      <c r="X108" s="22">
        <v>84.748790798705713</v>
      </c>
    </row>
    <row r="109" spans="1:24" ht="15" customHeight="1" x14ac:dyDescent="0.15">
      <c r="A109" s="3"/>
      <c r="B109" s="26" t="s">
        <v>62</v>
      </c>
      <c r="C109" s="22">
        <v>86</v>
      </c>
      <c r="D109" s="22">
        <v>86</v>
      </c>
      <c r="E109" s="22">
        <v>0</v>
      </c>
      <c r="F109" s="22">
        <v>0</v>
      </c>
      <c r="G109" s="22">
        <v>79</v>
      </c>
      <c r="H109" s="22">
        <v>6</v>
      </c>
      <c r="I109" s="22">
        <v>5</v>
      </c>
      <c r="J109" s="22">
        <v>10</v>
      </c>
      <c r="K109" s="22">
        <v>29</v>
      </c>
      <c r="L109" s="22">
        <v>29</v>
      </c>
      <c r="M109" s="22">
        <v>86.692989464887802</v>
      </c>
      <c r="N109" s="22">
        <v>86</v>
      </c>
      <c r="O109" s="22">
        <v>86</v>
      </c>
      <c r="P109" s="22">
        <v>0</v>
      </c>
      <c r="Q109" s="22">
        <v>0</v>
      </c>
      <c r="R109" s="22">
        <v>79</v>
      </c>
      <c r="S109" s="22">
        <v>5</v>
      </c>
      <c r="T109" s="22">
        <v>7</v>
      </c>
      <c r="U109" s="22">
        <v>3</v>
      </c>
      <c r="V109" s="22">
        <v>32</v>
      </c>
      <c r="W109" s="22">
        <v>32</v>
      </c>
      <c r="X109" s="22">
        <v>87.771492005095155</v>
      </c>
    </row>
    <row r="110" spans="1:24" ht="15" customHeight="1" x14ac:dyDescent="0.15">
      <c r="A110" s="3"/>
      <c r="B110" s="26" t="s">
        <v>3</v>
      </c>
      <c r="C110" s="22">
        <v>17</v>
      </c>
      <c r="D110" s="22">
        <v>16</v>
      </c>
      <c r="E110" s="22">
        <v>1</v>
      </c>
      <c r="F110" s="22">
        <v>0</v>
      </c>
      <c r="G110" s="22">
        <v>16</v>
      </c>
      <c r="H110" s="22">
        <v>1</v>
      </c>
      <c r="I110" s="22">
        <v>1</v>
      </c>
      <c r="J110" s="22">
        <v>2</v>
      </c>
      <c r="K110" s="22">
        <v>5</v>
      </c>
      <c r="L110" s="22">
        <v>7</v>
      </c>
      <c r="M110" s="22">
        <v>85.183740990192604</v>
      </c>
      <c r="N110" s="22">
        <v>17</v>
      </c>
      <c r="O110" s="22">
        <v>16</v>
      </c>
      <c r="P110" s="22">
        <v>1</v>
      </c>
      <c r="Q110" s="22">
        <v>0</v>
      </c>
      <c r="R110" s="22">
        <v>16</v>
      </c>
      <c r="S110" s="22">
        <v>1</v>
      </c>
      <c r="T110" s="22">
        <v>2</v>
      </c>
      <c r="U110" s="22">
        <v>0</v>
      </c>
      <c r="V110" s="22">
        <v>7</v>
      </c>
      <c r="W110" s="22">
        <v>6</v>
      </c>
      <c r="X110" s="22">
        <v>86.141025641025649</v>
      </c>
    </row>
    <row r="111" spans="1:24" ht="15" customHeight="1" x14ac:dyDescent="0.15">
      <c r="A111" s="4"/>
      <c r="B111" s="27" t="s">
        <v>2</v>
      </c>
      <c r="C111" s="22">
        <v>2</v>
      </c>
      <c r="D111" s="22">
        <v>0</v>
      </c>
      <c r="E111" s="22">
        <v>0</v>
      </c>
      <c r="F111" s="22">
        <v>2</v>
      </c>
      <c r="G111" s="22">
        <v>2</v>
      </c>
      <c r="H111" s="22">
        <v>0</v>
      </c>
      <c r="I111" s="22">
        <v>0</v>
      </c>
      <c r="J111" s="22">
        <v>1</v>
      </c>
      <c r="K111" s="22">
        <v>1</v>
      </c>
      <c r="L111" s="22">
        <v>0</v>
      </c>
      <c r="M111" s="22">
        <v>96.666666666666657</v>
      </c>
      <c r="N111" s="22">
        <v>2</v>
      </c>
      <c r="O111" s="22">
        <v>0</v>
      </c>
      <c r="P111" s="22">
        <v>0</v>
      </c>
      <c r="Q111" s="22">
        <v>2</v>
      </c>
      <c r="R111" s="22">
        <v>2</v>
      </c>
      <c r="S111" s="22">
        <v>1</v>
      </c>
      <c r="T111" s="22">
        <v>0</v>
      </c>
      <c r="U111" s="22">
        <v>0</v>
      </c>
      <c r="V111" s="22">
        <v>1</v>
      </c>
      <c r="W111" s="22">
        <v>0</v>
      </c>
      <c r="X111" s="22">
        <v>66.666666666666657</v>
      </c>
    </row>
    <row r="112" spans="1:24" ht="15" customHeight="1" x14ac:dyDescent="0.15">
      <c r="A112" s="3" t="s">
        <v>64</v>
      </c>
      <c r="B112" s="7" t="s">
        <v>12</v>
      </c>
      <c r="C112" s="22">
        <v>22</v>
      </c>
      <c r="D112" s="22">
        <v>17</v>
      </c>
      <c r="E112" s="22">
        <v>5</v>
      </c>
      <c r="F112" s="22">
        <v>0</v>
      </c>
      <c r="G112" s="22">
        <v>12</v>
      </c>
      <c r="H112" s="22">
        <v>2</v>
      </c>
      <c r="I112" s="22">
        <v>0</v>
      </c>
      <c r="J112" s="22">
        <v>0</v>
      </c>
      <c r="K112" s="22">
        <v>5</v>
      </c>
      <c r="L112" s="22">
        <v>5</v>
      </c>
      <c r="M112" s="22">
        <v>76.036866359447004</v>
      </c>
      <c r="N112" s="22">
        <v>22</v>
      </c>
      <c r="O112" s="22">
        <v>14</v>
      </c>
      <c r="P112" s="22">
        <v>8</v>
      </c>
      <c r="Q112" s="22">
        <v>0</v>
      </c>
      <c r="R112" s="22">
        <v>12</v>
      </c>
      <c r="S112" s="22">
        <v>1</v>
      </c>
      <c r="T112" s="22">
        <v>2</v>
      </c>
      <c r="U112" s="22">
        <v>0</v>
      </c>
      <c r="V112" s="22">
        <v>5</v>
      </c>
      <c r="W112" s="22">
        <v>4</v>
      </c>
      <c r="X112" s="22">
        <v>79.6875</v>
      </c>
    </row>
    <row r="113" spans="1:24" ht="15" customHeight="1" x14ac:dyDescent="0.15">
      <c r="A113" s="3" t="s">
        <v>65</v>
      </c>
      <c r="B113" s="7" t="s">
        <v>13</v>
      </c>
      <c r="C113" s="22">
        <v>13</v>
      </c>
      <c r="D113" s="22">
        <v>12</v>
      </c>
      <c r="E113" s="22">
        <v>0</v>
      </c>
      <c r="F113" s="22">
        <v>1</v>
      </c>
      <c r="G113" s="22">
        <v>10</v>
      </c>
      <c r="H113" s="22">
        <v>0</v>
      </c>
      <c r="I113" s="22">
        <v>0</v>
      </c>
      <c r="J113" s="22">
        <v>0</v>
      </c>
      <c r="K113" s="22">
        <v>4</v>
      </c>
      <c r="L113" s="22">
        <v>6</v>
      </c>
      <c r="M113" s="22">
        <v>100</v>
      </c>
      <c r="N113" s="22">
        <v>13</v>
      </c>
      <c r="O113" s="22">
        <v>11</v>
      </c>
      <c r="P113" s="22">
        <v>1</v>
      </c>
      <c r="Q113" s="22">
        <v>1</v>
      </c>
      <c r="R113" s="22">
        <v>10</v>
      </c>
      <c r="S113" s="22">
        <v>0</v>
      </c>
      <c r="T113" s="22">
        <v>0</v>
      </c>
      <c r="U113" s="22">
        <v>0</v>
      </c>
      <c r="V113" s="22">
        <v>5</v>
      </c>
      <c r="W113" s="22">
        <v>5</v>
      </c>
      <c r="X113" s="22">
        <v>100</v>
      </c>
    </row>
    <row r="114" spans="1:24" ht="15" customHeight="1" x14ac:dyDescent="0.15">
      <c r="A114" s="3"/>
      <c r="B114" s="7" t="s">
        <v>14</v>
      </c>
      <c r="C114" s="22">
        <v>16</v>
      </c>
      <c r="D114" s="22">
        <v>16</v>
      </c>
      <c r="E114" s="22">
        <v>0</v>
      </c>
      <c r="F114" s="22">
        <v>0</v>
      </c>
      <c r="G114" s="22">
        <v>16</v>
      </c>
      <c r="H114" s="22">
        <v>1</v>
      </c>
      <c r="I114" s="22">
        <v>3</v>
      </c>
      <c r="J114" s="22">
        <v>0</v>
      </c>
      <c r="K114" s="22">
        <v>9</v>
      </c>
      <c r="L114" s="22">
        <v>3</v>
      </c>
      <c r="M114" s="22">
        <v>88.228438228438236</v>
      </c>
      <c r="N114" s="22">
        <v>16</v>
      </c>
      <c r="O114" s="22">
        <v>15</v>
      </c>
      <c r="P114" s="22">
        <v>1</v>
      </c>
      <c r="Q114" s="22">
        <v>0</v>
      </c>
      <c r="R114" s="22">
        <v>16</v>
      </c>
      <c r="S114" s="22">
        <v>0</v>
      </c>
      <c r="T114" s="22">
        <v>1</v>
      </c>
      <c r="U114" s="22">
        <v>0</v>
      </c>
      <c r="V114" s="22">
        <v>9</v>
      </c>
      <c r="W114" s="22">
        <v>6</v>
      </c>
      <c r="X114" s="22">
        <v>96.36363636363636</v>
      </c>
    </row>
    <row r="115" spans="1:24" ht="15" customHeight="1" x14ac:dyDescent="0.15">
      <c r="A115" s="3"/>
      <c r="B115" s="7" t="s">
        <v>15</v>
      </c>
      <c r="C115" s="22">
        <v>20</v>
      </c>
      <c r="D115" s="22">
        <v>19</v>
      </c>
      <c r="E115" s="22">
        <v>0</v>
      </c>
      <c r="F115" s="22">
        <v>1</v>
      </c>
      <c r="G115" s="22">
        <v>20</v>
      </c>
      <c r="H115" s="22">
        <v>2</v>
      </c>
      <c r="I115" s="22">
        <v>1</v>
      </c>
      <c r="J115" s="22">
        <v>3</v>
      </c>
      <c r="K115" s="22">
        <v>6</v>
      </c>
      <c r="L115" s="22">
        <v>8</v>
      </c>
      <c r="M115" s="22">
        <v>84.134053081421499</v>
      </c>
      <c r="N115" s="22">
        <v>20</v>
      </c>
      <c r="O115" s="22">
        <v>18</v>
      </c>
      <c r="P115" s="22">
        <v>1</v>
      </c>
      <c r="Q115" s="22">
        <v>1</v>
      </c>
      <c r="R115" s="22">
        <v>20</v>
      </c>
      <c r="S115" s="22">
        <v>5</v>
      </c>
      <c r="T115" s="22">
        <v>0</v>
      </c>
      <c r="U115" s="22">
        <v>0</v>
      </c>
      <c r="V115" s="22">
        <v>7</v>
      </c>
      <c r="W115" s="22">
        <v>8</v>
      </c>
      <c r="X115" s="22">
        <v>74.036402873612175</v>
      </c>
    </row>
    <row r="116" spans="1:24" ht="15" customHeight="1" x14ac:dyDescent="0.15">
      <c r="A116" s="3"/>
      <c r="B116" s="7" t="s">
        <v>16</v>
      </c>
      <c r="C116" s="22">
        <v>10</v>
      </c>
      <c r="D116" s="22">
        <v>10</v>
      </c>
      <c r="E116" s="22">
        <v>0</v>
      </c>
      <c r="F116" s="22">
        <v>0</v>
      </c>
      <c r="G116" s="22">
        <v>10</v>
      </c>
      <c r="H116" s="22">
        <v>0</v>
      </c>
      <c r="I116" s="22">
        <v>0</v>
      </c>
      <c r="J116" s="22">
        <v>2</v>
      </c>
      <c r="K116" s="22">
        <v>3</v>
      </c>
      <c r="L116" s="22">
        <v>5</v>
      </c>
      <c r="M116" s="22">
        <v>97.295238095238091</v>
      </c>
      <c r="N116" s="22">
        <v>10</v>
      </c>
      <c r="O116" s="22">
        <v>9</v>
      </c>
      <c r="P116" s="22">
        <v>1</v>
      </c>
      <c r="Q116" s="22">
        <v>0</v>
      </c>
      <c r="R116" s="22">
        <v>10</v>
      </c>
      <c r="S116" s="22">
        <v>0</v>
      </c>
      <c r="T116" s="22">
        <v>2</v>
      </c>
      <c r="U116" s="22">
        <v>1</v>
      </c>
      <c r="V116" s="22">
        <v>3</v>
      </c>
      <c r="W116" s="22">
        <v>4</v>
      </c>
      <c r="X116" s="22">
        <v>86.626984126984141</v>
      </c>
    </row>
    <row r="117" spans="1:24" ht="15" customHeight="1" x14ac:dyDescent="0.15">
      <c r="A117" s="3"/>
      <c r="B117" s="7" t="s">
        <v>17</v>
      </c>
      <c r="C117" s="22">
        <v>13</v>
      </c>
      <c r="D117" s="22">
        <v>11</v>
      </c>
      <c r="E117" s="22">
        <v>2</v>
      </c>
      <c r="F117" s="22">
        <v>0</v>
      </c>
      <c r="G117" s="22">
        <v>13</v>
      </c>
      <c r="H117" s="22">
        <v>2</v>
      </c>
      <c r="I117" s="22">
        <v>1</v>
      </c>
      <c r="J117" s="22">
        <v>6</v>
      </c>
      <c r="K117" s="22">
        <v>2</v>
      </c>
      <c r="L117" s="22">
        <v>2</v>
      </c>
      <c r="M117" s="22">
        <v>77.481354988910525</v>
      </c>
      <c r="N117" s="22">
        <v>13</v>
      </c>
      <c r="O117" s="22">
        <v>10</v>
      </c>
      <c r="P117" s="22">
        <v>3</v>
      </c>
      <c r="Q117" s="22">
        <v>0</v>
      </c>
      <c r="R117" s="22">
        <v>13</v>
      </c>
      <c r="S117" s="22">
        <v>1</v>
      </c>
      <c r="T117" s="22">
        <v>2</v>
      </c>
      <c r="U117" s="22">
        <v>3</v>
      </c>
      <c r="V117" s="22">
        <v>4</v>
      </c>
      <c r="W117" s="22">
        <v>3</v>
      </c>
      <c r="X117" s="22">
        <v>81.281131549185787</v>
      </c>
    </row>
    <row r="118" spans="1:24" ht="15" customHeight="1" x14ac:dyDescent="0.15">
      <c r="A118" s="4"/>
      <c r="B118" s="8" t="s">
        <v>2</v>
      </c>
      <c r="C118" s="22">
        <v>10</v>
      </c>
      <c r="D118" s="22">
        <v>10</v>
      </c>
      <c r="E118" s="22">
        <v>0</v>
      </c>
      <c r="F118" s="22">
        <v>0</v>
      </c>
      <c r="G118" s="22">
        <v>10</v>
      </c>
      <c r="H118" s="22">
        <v>1</v>
      </c>
      <c r="I118" s="22">
        <v>0</v>
      </c>
      <c r="J118" s="22">
        <v>1</v>
      </c>
      <c r="K118" s="22">
        <v>2</v>
      </c>
      <c r="L118" s="22">
        <v>6</v>
      </c>
      <c r="M118" s="22">
        <v>88.77272727272728</v>
      </c>
      <c r="N118" s="22">
        <v>10</v>
      </c>
      <c r="O118" s="22">
        <v>9</v>
      </c>
      <c r="P118" s="22">
        <v>1</v>
      </c>
      <c r="Q118" s="22">
        <v>0</v>
      </c>
      <c r="R118" s="22">
        <v>10</v>
      </c>
      <c r="S118" s="22">
        <v>1</v>
      </c>
      <c r="T118" s="22">
        <v>0</v>
      </c>
      <c r="U118" s="22">
        <v>0</v>
      </c>
      <c r="V118" s="22">
        <v>1</v>
      </c>
      <c r="W118" s="22">
        <v>8</v>
      </c>
      <c r="X118" s="22">
        <v>63.636363636363633</v>
      </c>
    </row>
    <row r="119" spans="1:24" ht="15" customHeight="1" x14ac:dyDescent="0.15">
      <c r="A119" s="3" t="s">
        <v>66</v>
      </c>
      <c r="B119" s="7" t="s">
        <v>21</v>
      </c>
      <c r="C119" s="22">
        <v>19</v>
      </c>
      <c r="D119" s="22">
        <v>16</v>
      </c>
      <c r="E119" s="22">
        <v>2</v>
      </c>
      <c r="F119" s="22">
        <v>1</v>
      </c>
      <c r="G119" s="22">
        <v>14</v>
      </c>
      <c r="H119" s="22">
        <v>1</v>
      </c>
      <c r="I119" s="22">
        <v>1</v>
      </c>
      <c r="J119" s="22">
        <v>0</v>
      </c>
      <c r="K119" s="22">
        <v>5</v>
      </c>
      <c r="L119" s="22">
        <v>7</v>
      </c>
      <c r="M119" s="22">
        <v>85.127775450356097</v>
      </c>
      <c r="N119" s="22">
        <v>19</v>
      </c>
      <c r="O119" s="22">
        <v>13</v>
      </c>
      <c r="P119" s="22">
        <v>5</v>
      </c>
      <c r="Q119" s="22">
        <v>1</v>
      </c>
      <c r="R119" s="22">
        <v>14</v>
      </c>
      <c r="S119" s="22">
        <v>2</v>
      </c>
      <c r="T119" s="22">
        <v>1</v>
      </c>
      <c r="U119" s="22">
        <v>0</v>
      </c>
      <c r="V119" s="22">
        <v>4</v>
      </c>
      <c r="W119" s="22">
        <v>7</v>
      </c>
      <c r="X119" s="22">
        <v>71.94805194805194</v>
      </c>
    </row>
    <row r="120" spans="1:24" ht="15" customHeight="1" x14ac:dyDescent="0.15">
      <c r="A120" s="3" t="s">
        <v>67</v>
      </c>
      <c r="B120" s="7" t="s">
        <v>22</v>
      </c>
      <c r="C120" s="22">
        <v>8</v>
      </c>
      <c r="D120" s="22">
        <v>8</v>
      </c>
      <c r="E120" s="22">
        <v>0</v>
      </c>
      <c r="F120" s="22">
        <v>0</v>
      </c>
      <c r="G120" s="22">
        <v>8</v>
      </c>
      <c r="H120" s="22">
        <v>0</v>
      </c>
      <c r="I120" s="22">
        <v>1</v>
      </c>
      <c r="J120" s="22">
        <v>0</v>
      </c>
      <c r="K120" s="22">
        <v>4</v>
      </c>
      <c r="L120" s="22">
        <v>3</v>
      </c>
      <c r="M120" s="22">
        <v>95</v>
      </c>
      <c r="N120" s="22">
        <v>8</v>
      </c>
      <c r="O120" s="22">
        <v>8</v>
      </c>
      <c r="P120" s="22">
        <v>0</v>
      </c>
      <c r="Q120" s="22">
        <v>0</v>
      </c>
      <c r="R120" s="22">
        <v>8</v>
      </c>
      <c r="S120" s="22">
        <v>1</v>
      </c>
      <c r="T120" s="22">
        <v>0</v>
      </c>
      <c r="U120" s="22">
        <v>0</v>
      </c>
      <c r="V120" s="22">
        <v>3</v>
      </c>
      <c r="W120" s="22">
        <v>4</v>
      </c>
      <c r="X120" s="22">
        <v>83.720930232558146</v>
      </c>
    </row>
    <row r="121" spans="1:24" ht="15" customHeight="1" x14ac:dyDescent="0.15">
      <c r="A121" s="3"/>
      <c r="B121" s="7" t="s">
        <v>23</v>
      </c>
      <c r="C121" s="22">
        <v>11</v>
      </c>
      <c r="D121" s="22">
        <v>10</v>
      </c>
      <c r="E121" s="22">
        <v>1</v>
      </c>
      <c r="F121" s="22">
        <v>0</v>
      </c>
      <c r="G121" s="22">
        <v>10</v>
      </c>
      <c r="H121" s="22">
        <v>2</v>
      </c>
      <c r="I121" s="22">
        <v>0</v>
      </c>
      <c r="J121" s="22">
        <v>0</v>
      </c>
      <c r="K121" s="22">
        <v>4</v>
      </c>
      <c r="L121" s="22">
        <v>4</v>
      </c>
      <c r="M121" s="22">
        <v>76.19047619047619</v>
      </c>
      <c r="N121" s="22">
        <v>11</v>
      </c>
      <c r="O121" s="22">
        <v>9</v>
      </c>
      <c r="P121" s="22">
        <v>2</v>
      </c>
      <c r="Q121" s="22">
        <v>0</v>
      </c>
      <c r="R121" s="22">
        <v>10</v>
      </c>
      <c r="S121" s="22">
        <v>1</v>
      </c>
      <c r="T121" s="22">
        <v>0</v>
      </c>
      <c r="U121" s="22">
        <v>0</v>
      </c>
      <c r="V121" s="22">
        <v>6</v>
      </c>
      <c r="W121" s="22">
        <v>3</v>
      </c>
      <c r="X121" s="22">
        <v>93.877551020408163</v>
      </c>
    </row>
    <row r="122" spans="1:24" ht="15" customHeight="1" x14ac:dyDescent="0.15">
      <c r="A122" s="3"/>
      <c r="B122" s="7" t="s">
        <v>24</v>
      </c>
      <c r="C122" s="22">
        <v>21</v>
      </c>
      <c r="D122" s="22">
        <v>21</v>
      </c>
      <c r="E122" s="22">
        <v>0</v>
      </c>
      <c r="F122" s="22">
        <v>0</v>
      </c>
      <c r="G122" s="22">
        <v>20</v>
      </c>
      <c r="H122" s="22">
        <v>2</v>
      </c>
      <c r="I122" s="22">
        <v>1</v>
      </c>
      <c r="J122" s="22">
        <v>3</v>
      </c>
      <c r="K122" s="22">
        <v>8</v>
      </c>
      <c r="L122" s="22">
        <v>6</v>
      </c>
      <c r="M122" s="22">
        <v>85.547619047619051</v>
      </c>
      <c r="N122" s="22">
        <v>21</v>
      </c>
      <c r="O122" s="22">
        <v>20</v>
      </c>
      <c r="P122" s="22">
        <v>1</v>
      </c>
      <c r="Q122" s="22">
        <v>0</v>
      </c>
      <c r="R122" s="22">
        <v>20</v>
      </c>
      <c r="S122" s="22">
        <v>0</v>
      </c>
      <c r="T122" s="22">
        <v>4</v>
      </c>
      <c r="U122" s="22">
        <v>0</v>
      </c>
      <c r="V122" s="22">
        <v>10</v>
      </c>
      <c r="W122" s="22">
        <v>6</v>
      </c>
      <c r="X122" s="22">
        <v>90.994897959183689</v>
      </c>
    </row>
    <row r="123" spans="1:24" ht="15" customHeight="1" x14ac:dyDescent="0.15">
      <c r="A123" s="3"/>
      <c r="B123" s="7" t="s">
        <v>25</v>
      </c>
      <c r="C123" s="22">
        <v>12</v>
      </c>
      <c r="D123" s="22">
        <v>12</v>
      </c>
      <c r="E123" s="22">
        <v>0</v>
      </c>
      <c r="F123" s="22">
        <v>0</v>
      </c>
      <c r="G123" s="22">
        <v>11</v>
      </c>
      <c r="H123" s="22">
        <v>0</v>
      </c>
      <c r="I123" s="22">
        <v>1</v>
      </c>
      <c r="J123" s="22">
        <v>4</v>
      </c>
      <c r="K123" s="22">
        <v>4</v>
      </c>
      <c r="L123" s="22">
        <v>2</v>
      </c>
      <c r="M123" s="22">
        <v>91.731895673138027</v>
      </c>
      <c r="N123" s="22">
        <v>12</v>
      </c>
      <c r="O123" s="22">
        <v>12</v>
      </c>
      <c r="P123" s="22">
        <v>0</v>
      </c>
      <c r="Q123" s="22">
        <v>0</v>
      </c>
      <c r="R123" s="22">
        <v>11</v>
      </c>
      <c r="S123" s="22">
        <v>1</v>
      </c>
      <c r="T123" s="22">
        <v>0</v>
      </c>
      <c r="U123" s="22">
        <v>0</v>
      </c>
      <c r="V123" s="22">
        <v>9</v>
      </c>
      <c r="W123" s="22">
        <v>1</v>
      </c>
      <c r="X123" s="22">
        <v>92.307692307692307</v>
      </c>
    </row>
    <row r="124" spans="1:24" ht="15" customHeight="1" x14ac:dyDescent="0.15">
      <c r="A124" s="3"/>
      <c r="B124" s="7" t="s">
        <v>26</v>
      </c>
      <c r="C124" s="22">
        <v>14</v>
      </c>
      <c r="D124" s="22">
        <v>11</v>
      </c>
      <c r="E124" s="22">
        <v>2</v>
      </c>
      <c r="F124" s="22">
        <v>1</v>
      </c>
      <c r="G124" s="22">
        <v>14</v>
      </c>
      <c r="H124" s="22">
        <v>2</v>
      </c>
      <c r="I124" s="22">
        <v>1</v>
      </c>
      <c r="J124" s="22">
        <v>4</v>
      </c>
      <c r="K124" s="22">
        <v>3</v>
      </c>
      <c r="L124" s="22">
        <v>4</v>
      </c>
      <c r="M124" s="22">
        <v>77.631648079683146</v>
      </c>
      <c r="N124" s="22">
        <v>14</v>
      </c>
      <c r="O124" s="22">
        <v>10</v>
      </c>
      <c r="P124" s="22">
        <v>3</v>
      </c>
      <c r="Q124" s="22">
        <v>1</v>
      </c>
      <c r="R124" s="22">
        <v>14</v>
      </c>
      <c r="S124" s="22">
        <v>2</v>
      </c>
      <c r="T124" s="22">
        <v>2</v>
      </c>
      <c r="U124" s="22">
        <v>4</v>
      </c>
      <c r="V124" s="22">
        <v>1</v>
      </c>
      <c r="W124" s="22">
        <v>5</v>
      </c>
      <c r="X124" s="22">
        <v>69.941998017613827</v>
      </c>
    </row>
    <row r="125" spans="1:24" ht="15" customHeight="1" x14ac:dyDescent="0.15">
      <c r="A125" s="4"/>
      <c r="B125" s="8" t="s">
        <v>2</v>
      </c>
      <c r="C125" s="22">
        <v>19</v>
      </c>
      <c r="D125" s="22">
        <v>17</v>
      </c>
      <c r="E125" s="22">
        <v>2</v>
      </c>
      <c r="F125" s="22">
        <v>0</v>
      </c>
      <c r="G125" s="22">
        <v>14</v>
      </c>
      <c r="H125" s="22">
        <v>1</v>
      </c>
      <c r="I125" s="22">
        <v>0</v>
      </c>
      <c r="J125" s="22">
        <v>1</v>
      </c>
      <c r="K125" s="22">
        <v>3</v>
      </c>
      <c r="L125" s="22">
        <v>9</v>
      </c>
      <c r="M125" s="22">
        <v>91.01818181818183</v>
      </c>
      <c r="N125" s="22">
        <v>19</v>
      </c>
      <c r="O125" s="22">
        <v>14</v>
      </c>
      <c r="P125" s="22">
        <v>5</v>
      </c>
      <c r="Q125" s="22">
        <v>0</v>
      </c>
      <c r="R125" s="22">
        <v>14</v>
      </c>
      <c r="S125" s="22">
        <v>1</v>
      </c>
      <c r="T125" s="22">
        <v>0</v>
      </c>
      <c r="U125" s="22">
        <v>0</v>
      </c>
      <c r="V125" s="22">
        <v>1</v>
      </c>
      <c r="W125" s="22">
        <v>12</v>
      </c>
      <c r="X125" s="22">
        <v>63.636363636363633</v>
      </c>
    </row>
    <row r="126" spans="1:24" ht="15" customHeight="1" x14ac:dyDescent="0.15">
      <c r="A126" s="3" t="s">
        <v>68</v>
      </c>
      <c r="B126" s="7" t="s">
        <v>69</v>
      </c>
      <c r="C126" s="22">
        <v>10</v>
      </c>
      <c r="D126" s="22">
        <v>9</v>
      </c>
      <c r="E126" s="22">
        <v>1</v>
      </c>
      <c r="F126" s="22">
        <v>0</v>
      </c>
      <c r="G126" s="22">
        <v>10</v>
      </c>
      <c r="H126" s="22">
        <v>2</v>
      </c>
      <c r="I126" s="22">
        <v>1</v>
      </c>
      <c r="J126" s="22">
        <v>2</v>
      </c>
      <c r="K126" s="22">
        <v>2</v>
      </c>
      <c r="L126" s="22">
        <v>3</v>
      </c>
      <c r="M126" s="22">
        <v>68.075087949907399</v>
      </c>
      <c r="N126" s="22">
        <v>10</v>
      </c>
      <c r="O126" s="22">
        <v>8</v>
      </c>
      <c r="P126" s="22">
        <v>2</v>
      </c>
      <c r="Q126" s="22">
        <v>0</v>
      </c>
      <c r="R126" s="22">
        <v>10</v>
      </c>
      <c r="S126" s="22">
        <v>2</v>
      </c>
      <c r="T126" s="22">
        <v>1</v>
      </c>
      <c r="U126" s="22">
        <v>2</v>
      </c>
      <c r="V126" s="22">
        <v>0</v>
      </c>
      <c r="W126" s="22">
        <v>5</v>
      </c>
      <c r="X126" s="22">
        <v>57.73045881702599</v>
      </c>
    </row>
    <row r="127" spans="1:24" ht="15" customHeight="1" x14ac:dyDescent="0.15">
      <c r="A127" s="3" t="s">
        <v>80</v>
      </c>
      <c r="B127" s="7" t="s">
        <v>70</v>
      </c>
      <c r="C127" s="22">
        <v>93</v>
      </c>
      <c r="D127" s="22">
        <v>85</v>
      </c>
      <c r="E127" s="22">
        <v>6</v>
      </c>
      <c r="F127" s="22">
        <v>2</v>
      </c>
      <c r="G127" s="22">
        <v>80</v>
      </c>
      <c r="H127" s="22">
        <v>6</v>
      </c>
      <c r="I127" s="22">
        <v>4</v>
      </c>
      <c r="J127" s="22">
        <v>10</v>
      </c>
      <c r="K127" s="22">
        <v>28</v>
      </c>
      <c r="L127" s="22">
        <v>32</v>
      </c>
      <c r="M127" s="22">
        <v>87.628599734555152</v>
      </c>
      <c r="N127" s="22">
        <v>93</v>
      </c>
      <c r="O127" s="22">
        <v>77</v>
      </c>
      <c r="P127" s="22">
        <v>14</v>
      </c>
      <c r="Q127" s="22">
        <v>2</v>
      </c>
      <c r="R127" s="22">
        <v>80</v>
      </c>
      <c r="S127" s="22">
        <v>5</v>
      </c>
      <c r="T127" s="22">
        <v>6</v>
      </c>
      <c r="U127" s="22">
        <v>2</v>
      </c>
      <c r="V127" s="22">
        <v>34</v>
      </c>
      <c r="W127" s="22">
        <v>33</v>
      </c>
      <c r="X127" s="22">
        <v>87.784747460230562</v>
      </c>
    </row>
    <row r="128" spans="1:24" ht="15" customHeight="1" x14ac:dyDescent="0.15">
      <c r="A128" s="4" t="s">
        <v>81</v>
      </c>
      <c r="B128" s="8" t="s">
        <v>2</v>
      </c>
      <c r="C128" s="22">
        <v>1</v>
      </c>
      <c r="D128" s="22">
        <v>1</v>
      </c>
      <c r="E128" s="22">
        <v>0</v>
      </c>
      <c r="F128" s="22">
        <v>0</v>
      </c>
      <c r="G128" s="22">
        <v>1</v>
      </c>
      <c r="H128" s="22">
        <v>0</v>
      </c>
      <c r="I128" s="22">
        <v>0</v>
      </c>
      <c r="J128" s="22">
        <v>0</v>
      </c>
      <c r="K128" s="22">
        <v>1</v>
      </c>
      <c r="L128" s="22">
        <v>0</v>
      </c>
      <c r="M128" s="22">
        <v>100</v>
      </c>
      <c r="N128" s="22">
        <v>1</v>
      </c>
      <c r="O128" s="22">
        <v>1</v>
      </c>
      <c r="P128" s="22">
        <v>0</v>
      </c>
      <c r="Q128" s="22">
        <v>0</v>
      </c>
      <c r="R128" s="22">
        <v>1</v>
      </c>
      <c r="S128" s="22">
        <v>1</v>
      </c>
      <c r="T128" s="22">
        <v>0</v>
      </c>
      <c r="U128" s="22">
        <v>0</v>
      </c>
      <c r="V128" s="22">
        <v>0</v>
      </c>
      <c r="W128" s="22">
        <v>0</v>
      </c>
      <c r="X128" s="22">
        <v>34.883720930232556</v>
      </c>
    </row>
    <row r="129" spans="1:24" ht="15" customHeight="1" x14ac:dyDescent="0.15">
      <c r="A129" s="3" t="s">
        <v>71</v>
      </c>
      <c r="B129" s="26" t="s">
        <v>69</v>
      </c>
      <c r="C129" s="22">
        <v>2</v>
      </c>
      <c r="D129" s="22">
        <v>1</v>
      </c>
      <c r="E129" s="22">
        <v>1</v>
      </c>
      <c r="F129" s="22">
        <v>0</v>
      </c>
      <c r="G129" s="22">
        <v>2</v>
      </c>
      <c r="H129" s="22">
        <v>1</v>
      </c>
      <c r="I129" s="22">
        <v>0</v>
      </c>
      <c r="J129" s="22">
        <v>0</v>
      </c>
      <c r="K129" s="22">
        <v>0</v>
      </c>
      <c r="L129" s="22">
        <v>1</v>
      </c>
      <c r="M129" s="22">
        <v>58.715596330275233</v>
      </c>
      <c r="N129" s="22">
        <v>2</v>
      </c>
      <c r="O129" s="22">
        <v>0</v>
      </c>
      <c r="P129" s="22">
        <v>2</v>
      </c>
      <c r="Q129" s="22">
        <v>0</v>
      </c>
      <c r="R129" s="22">
        <v>2</v>
      </c>
      <c r="S129" s="22">
        <v>0</v>
      </c>
      <c r="T129" s="22">
        <v>0</v>
      </c>
      <c r="U129" s="22">
        <v>1</v>
      </c>
      <c r="V129" s="22">
        <v>0</v>
      </c>
      <c r="W129" s="22">
        <v>1</v>
      </c>
      <c r="X129" s="22">
        <v>90.825688073394488</v>
      </c>
    </row>
    <row r="130" spans="1:24" ht="15" customHeight="1" x14ac:dyDescent="0.15">
      <c r="A130" s="3" t="s">
        <v>82</v>
      </c>
      <c r="B130" s="26" t="s">
        <v>70</v>
      </c>
      <c r="C130" s="22">
        <v>99</v>
      </c>
      <c r="D130" s="22">
        <v>91</v>
      </c>
      <c r="E130" s="22">
        <v>6</v>
      </c>
      <c r="F130" s="22">
        <v>2</v>
      </c>
      <c r="G130" s="22">
        <v>87</v>
      </c>
      <c r="H130" s="22">
        <v>7</v>
      </c>
      <c r="I130" s="22">
        <v>5</v>
      </c>
      <c r="J130" s="22">
        <v>12</v>
      </c>
      <c r="K130" s="22">
        <v>29</v>
      </c>
      <c r="L130" s="22">
        <v>34</v>
      </c>
      <c r="M130" s="22">
        <v>85.35816616184384</v>
      </c>
      <c r="N130" s="22">
        <v>99</v>
      </c>
      <c r="O130" s="22">
        <v>83</v>
      </c>
      <c r="P130" s="22">
        <v>14</v>
      </c>
      <c r="Q130" s="22">
        <v>2</v>
      </c>
      <c r="R130" s="22">
        <v>87</v>
      </c>
      <c r="S130" s="22">
        <v>7</v>
      </c>
      <c r="T130" s="22">
        <v>7</v>
      </c>
      <c r="U130" s="22">
        <v>3</v>
      </c>
      <c r="V130" s="22">
        <v>34</v>
      </c>
      <c r="W130" s="22">
        <v>36</v>
      </c>
      <c r="X130" s="22">
        <v>84.778622287109258</v>
      </c>
    </row>
    <row r="131" spans="1:24" ht="15" customHeight="1" x14ac:dyDescent="0.15">
      <c r="A131" s="4" t="s">
        <v>83</v>
      </c>
      <c r="B131" s="27" t="s">
        <v>2</v>
      </c>
      <c r="C131" s="22">
        <v>3</v>
      </c>
      <c r="D131" s="22">
        <v>3</v>
      </c>
      <c r="E131" s="22">
        <v>0</v>
      </c>
      <c r="F131" s="22">
        <v>0</v>
      </c>
      <c r="G131" s="22">
        <v>2</v>
      </c>
      <c r="H131" s="22">
        <v>0</v>
      </c>
      <c r="I131" s="22">
        <v>0</v>
      </c>
      <c r="J131" s="22">
        <v>0</v>
      </c>
      <c r="K131" s="22">
        <v>2</v>
      </c>
      <c r="L131" s="22">
        <v>0</v>
      </c>
      <c r="M131" s="22">
        <v>100</v>
      </c>
      <c r="N131" s="22">
        <v>3</v>
      </c>
      <c r="O131" s="22">
        <v>3</v>
      </c>
      <c r="P131" s="22">
        <v>0</v>
      </c>
      <c r="Q131" s="22">
        <v>0</v>
      </c>
      <c r="R131" s="22">
        <v>2</v>
      </c>
      <c r="S131" s="22">
        <v>1</v>
      </c>
      <c r="T131" s="22">
        <v>0</v>
      </c>
      <c r="U131" s="22">
        <v>0</v>
      </c>
      <c r="V131" s="22">
        <v>0</v>
      </c>
      <c r="W131" s="22">
        <v>1</v>
      </c>
      <c r="X131" s="22">
        <v>34.883720930232556</v>
      </c>
    </row>
    <row r="132" spans="1:24" ht="15" customHeight="1" x14ac:dyDescent="0.15">
      <c r="A132" s="3" t="s">
        <v>143</v>
      </c>
      <c r="B132" s="26" t="s">
        <v>146</v>
      </c>
      <c r="C132" s="22">
        <v>5</v>
      </c>
      <c r="D132" s="22">
        <v>5</v>
      </c>
      <c r="E132" s="22">
        <v>0</v>
      </c>
      <c r="F132" s="22">
        <v>0</v>
      </c>
      <c r="G132" s="22">
        <v>4</v>
      </c>
      <c r="H132" s="22">
        <v>3</v>
      </c>
      <c r="I132" s="22">
        <v>0</v>
      </c>
      <c r="J132" s="22">
        <v>0</v>
      </c>
      <c r="K132" s="22">
        <v>0</v>
      </c>
      <c r="L132" s="22">
        <v>1</v>
      </c>
      <c r="M132" s="22">
        <v>25.197132616487455</v>
      </c>
      <c r="N132" s="22">
        <v>5</v>
      </c>
      <c r="O132" s="22">
        <v>4</v>
      </c>
      <c r="P132" s="22">
        <v>1</v>
      </c>
      <c r="Q132" s="22">
        <v>0</v>
      </c>
      <c r="R132" s="22">
        <v>4</v>
      </c>
      <c r="S132" s="22">
        <v>0</v>
      </c>
      <c r="T132" s="22">
        <v>0</v>
      </c>
      <c r="U132" s="22">
        <v>0</v>
      </c>
      <c r="V132" s="22">
        <v>1</v>
      </c>
      <c r="W132" s="22">
        <v>3</v>
      </c>
      <c r="X132" s="22">
        <v>100</v>
      </c>
    </row>
    <row r="133" spans="1:24" ht="15" customHeight="1" x14ac:dyDescent="0.15">
      <c r="A133" s="3" t="s">
        <v>144</v>
      </c>
      <c r="B133" s="26" t="s">
        <v>147</v>
      </c>
      <c r="C133" s="22">
        <v>8</v>
      </c>
      <c r="D133" s="22">
        <v>7</v>
      </c>
      <c r="E133" s="22">
        <v>1</v>
      </c>
      <c r="F133" s="22">
        <v>0</v>
      </c>
      <c r="G133" s="22">
        <v>7</v>
      </c>
      <c r="H133" s="22">
        <v>1</v>
      </c>
      <c r="I133" s="22">
        <v>2</v>
      </c>
      <c r="J133" s="22">
        <v>1</v>
      </c>
      <c r="K133" s="22">
        <v>2</v>
      </c>
      <c r="L133" s="22">
        <v>1</v>
      </c>
      <c r="M133" s="22">
        <v>71.915584415584419</v>
      </c>
      <c r="N133" s="22">
        <v>8</v>
      </c>
      <c r="O133" s="22">
        <v>7</v>
      </c>
      <c r="P133" s="22">
        <v>1</v>
      </c>
      <c r="Q133" s="22">
        <v>0</v>
      </c>
      <c r="R133" s="22">
        <v>7</v>
      </c>
      <c r="S133" s="22">
        <v>1</v>
      </c>
      <c r="T133" s="22">
        <v>1</v>
      </c>
      <c r="U133" s="22">
        <v>0</v>
      </c>
      <c r="V133" s="22">
        <v>4</v>
      </c>
      <c r="W133" s="22">
        <v>1</v>
      </c>
      <c r="X133" s="22">
        <v>77.272727272727266</v>
      </c>
    </row>
    <row r="134" spans="1:24" ht="15" customHeight="1" x14ac:dyDescent="0.15">
      <c r="A134" s="3" t="s">
        <v>145</v>
      </c>
      <c r="B134" s="26" t="s">
        <v>148</v>
      </c>
      <c r="C134" s="22">
        <v>22</v>
      </c>
      <c r="D134" s="22">
        <v>18</v>
      </c>
      <c r="E134" s="22">
        <v>3</v>
      </c>
      <c r="F134" s="22">
        <v>1</v>
      </c>
      <c r="G134" s="22">
        <v>18</v>
      </c>
      <c r="H134" s="22">
        <v>1</v>
      </c>
      <c r="I134" s="22">
        <v>1</v>
      </c>
      <c r="J134" s="22">
        <v>1</v>
      </c>
      <c r="K134" s="22">
        <v>8</v>
      </c>
      <c r="L134" s="22">
        <v>7</v>
      </c>
      <c r="M134" s="22">
        <v>93.503967764483363</v>
      </c>
      <c r="N134" s="22">
        <v>22</v>
      </c>
      <c r="O134" s="22">
        <v>16</v>
      </c>
      <c r="P134" s="22">
        <v>5</v>
      </c>
      <c r="Q134" s="22">
        <v>1</v>
      </c>
      <c r="R134" s="22">
        <v>18</v>
      </c>
      <c r="S134" s="22">
        <v>3</v>
      </c>
      <c r="T134" s="22">
        <v>1</v>
      </c>
      <c r="U134" s="22">
        <v>1</v>
      </c>
      <c r="V134" s="22">
        <v>6</v>
      </c>
      <c r="W134" s="22">
        <v>7</v>
      </c>
      <c r="X134" s="22">
        <v>74.878705645327088</v>
      </c>
    </row>
    <row r="135" spans="1:24" ht="15" customHeight="1" x14ac:dyDescent="0.15">
      <c r="A135" s="3"/>
      <c r="B135" s="26" t="s">
        <v>149</v>
      </c>
      <c r="C135" s="22">
        <v>16</v>
      </c>
      <c r="D135" s="22">
        <v>16</v>
      </c>
      <c r="E135" s="22">
        <v>0</v>
      </c>
      <c r="F135" s="22">
        <v>0</v>
      </c>
      <c r="G135" s="22">
        <v>14</v>
      </c>
      <c r="H135" s="22">
        <v>2</v>
      </c>
      <c r="I135" s="22">
        <v>0</v>
      </c>
      <c r="J135" s="22">
        <v>4</v>
      </c>
      <c r="K135" s="22">
        <v>2</v>
      </c>
      <c r="L135" s="22">
        <v>6</v>
      </c>
      <c r="M135" s="22">
        <v>84.731126946756376</v>
      </c>
      <c r="N135" s="22">
        <v>16</v>
      </c>
      <c r="O135" s="22">
        <v>15</v>
      </c>
      <c r="P135" s="22">
        <v>1</v>
      </c>
      <c r="Q135" s="22">
        <v>0</v>
      </c>
      <c r="R135" s="22">
        <v>14</v>
      </c>
      <c r="S135" s="22">
        <v>1</v>
      </c>
      <c r="T135" s="22">
        <v>2</v>
      </c>
      <c r="U135" s="22">
        <v>1</v>
      </c>
      <c r="V135" s="22">
        <v>5</v>
      </c>
      <c r="W135" s="22">
        <v>5</v>
      </c>
      <c r="X135" s="22">
        <v>87.006793089871579</v>
      </c>
    </row>
    <row r="136" spans="1:24" ht="15" customHeight="1" x14ac:dyDescent="0.15">
      <c r="A136" s="3"/>
      <c r="B136" s="26" t="s">
        <v>150</v>
      </c>
      <c r="C136" s="22">
        <v>9</v>
      </c>
      <c r="D136" s="22">
        <v>7</v>
      </c>
      <c r="E136" s="22">
        <v>2</v>
      </c>
      <c r="F136" s="22">
        <v>0</v>
      </c>
      <c r="G136" s="22">
        <v>8</v>
      </c>
      <c r="H136" s="22">
        <v>0</v>
      </c>
      <c r="I136" s="22">
        <v>0</v>
      </c>
      <c r="J136" s="22">
        <v>1</v>
      </c>
      <c r="K136" s="22">
        <v>3</v>
      </c>
      <c r="L136" s="22">
        <v>4</v>
      </c>
      <c r="M136" s="22">
        <v>99</v>
      </c>
      <c r="N136" s="22">
        <v>9</v>
      </c>
      <c r="O136" s="22">
        <v>6</v>
      </c>
      <c r="P136" s="22">
        <v>3</v>
      </c>
      <c r="Q136" s="22">
        <v>0</v>
      </c>
      <c r="R136" s="22">
        <v>8</v>
      </c>
      <c r="S136" s="22">
        <v>1</v>
      </c>
      <c r="T136" s="22">
        <v>0</v>
      </c>
      <c r="U136" s="22">
        <v>0</v>
      </c>
      <c r="V136" s="22">
        <v>3</v>
      </c>
      <c r="W136" s="22">
        <v>4</v>
      </c>
      <c r="X136" s="22">
        <v>85</v>
      </c>
    </row>
    <row r="137" spans="1:24" ht="15" customHeight="1" x14ac:dyDescent="0.15">
      <c r="A137" s="3"/>
      <c r="B137" s="26" t="s">
        <v>151</v>
      </c>
      <c r="C137" s="22">
        <v>13</v>
      </c>
      <c r="D137" s="22">
        <v>12</v>
      </c>
      <c r="E137" s="22">
        <v>0</v>
      </c>
      <c r="F137" s="22">
        <v>1</v>
      </c>
      <c r="G137" s="22">
        <v>12</v>
      </c>
      <c r="H137" s="22">
        <v>0</v>
      </c>
      <c r="I137" s="22">
        <v>0</v>
      </c>
      <c r="J137" s="22">
        <v>2</v>
      </c>
      <c r="K137" s="22">
        <v>8</v>
      </c>
      <c r="L137" s="22">
        <v>2</v>
      </c>
      <c r="M137" s="22">
        <v>97.047619047619051</v>
      </c>
      <c r="N137" s="22">
        <v>13</v>
      </c>
      <c r="O137" s="22">
        <v>12</v>
      </c>
      <c r="P137" s="22">
        <v>0</v>
      </c>
      <c r="Q137" s="22">
        <v>1</v>
      </c>
      <c r="R137" s="22">
        <v>12</v>
      </c>
      <c r="S137" s="22">
        <v>1</v>
      </c>
      <c r="T137" s="22">
        <v>2</v>
      </c>
      <c r="U137" s="22">
        <v>1</v>
      </c>
      <c r="V137" s="22">
        <v>7</v>
      </c>
      <c r="W137" s="22">
        <v>1</v>
      </c>
      <c r="X137" s="22">
        <v>87.543541729588256</v>
      </c>
    </row>
    <row r="138" spans="1:24" ht="15" customHeight="1" x14ac:dyDescent="0.15">
      <c r="A138" s="3"/>
      <c r="B138" s="26" t="s">
        <v>152</v>
      </c>
      <c r="C138" s="22">
        <v>8</v>
      </c>
      <c r="D138" s="22">
        <v>8</v>
      </c>
      <c r="E138" s="22">
        <v>0</v>
      </c>
      <c r="F138" s="22">
        <v>0</v>
      </c>
      <c r="G138" s="22">
        <v>8</v>
      </c>
      <c r="H138" s="22">
        <v>1</v>
      </c>
      <c r="I138" s="22">
        <v>1</v>
      </c>
      <c r="J138" s="22">
        <v>3</v>
      </c>
      <c r="K138" s="22">
        <v>2</v>
      </c>
      <c r="L138" s="22">
        <v>1</v>
      </c>
      <c r="M138" s="22">
        <v>77.315169366715764</v>
      </c>
      <c r="N138" s="22">
        <v>8</v>
      </c>
      <c r="O138" s="22">
        <v>8</v>
      </c>
      <c r="P138" s="22">
        <v>0</v>
      </c>
      <c r="Q138" s="22">
        <v>0</v>
      </c>
      <c r="R138" s="22">
        <v>8</v>
      </c>
      <c r="S138" s="22">
        <v>0</v>
      </c>
      <c r="T138" s="22">
        <v>0</v>
      </c>
      <c r="U138" s="22">
        <v>1</v>
      </c>
      <c r="V138" s="22">
        <v>4</v>
      </c>
      <c r="W138" s="22">
        <v>3</v>
      </c>
      <c r="X138" s="22">
        <v>97.6</v>
      </c>
    </row>
    <row r="139" spans="1:24" ht="15" customHeight="1" x14ac:dyDescent="0.15">
      <c r="A139" s="4"/>
      <c r="B139" s="27" t="s">
        <v>2</v>
      </c>
      <c r="C139" s="22">
        <v>3</v>
      </c>
      <c r="D139" s="22">
        <v>3</v>
      </c>
      <c r="E139" s="22">
        <v>0</v>
      </c>
      <c r="F139" s="22">
        <v>0</v>
      </c>
      <c r="G139" s="22">
        <v>3</v>
      </c>
      <c r="H139" s="22">
        <v>0</v>
      </c>
      <c r="I139" s="22">
        <v>0</v>
      </c>
      <c r="J139" s="22">
        <v>0</v>
      </c>
      <c r="K139" s="22">
        <v>0</v>
      </c>
      <c r="L139" s="22">
        <v>3</v>
      </c>
      <c r="M139" s="22" t="s">
        <v>156</v>
      </c>
      <c r="N139" s="22">
        <v>3</v>
      </c>
      <c r="O139" s="22">
        <v>3</v>
      </c>
      <c r="P139" s="22">
        <v>0</v>
      </c>
      <c r="Q139" s="22">
        <v>0</v>
      </c>
      <c r="R139" s="22">
        <v>3</v>
      </c>
      <c r="S139" s="22">
        <v>0</v>
      </c>
      <c r="T139" s="22">
        <v>0</v>
      </c>
      <c r="U139" s="22">
        <v>0</v>
      </c>
      <c r="V139" s="22">
        <v>0</v>
      </c>
      <c r="W139" s="22">
        <v>3</v>
      </c>
      <c r="X139" s="22" t="s">
        <v>156</v>
      </c>
    </row>
  </sheetData>
  <phoneticPr fontId="1"/>
  <conditionalFormatting sqref="D6:F72 H6:L72 O6:Q72 S6:W72">
    <cfRule type="colorScale" priority="4">
      <colorScale>
        <cfvo type="num" val="0"/>
        <cfvo type="num" val="100"/>
        <color rgb="FFFFFFFF"/>
        <color rgb="FFFEB087"/>
      </colorScale>
    </cfRule>
  </conditionalFormatting>
  <conditionalFormatting sqref="D5:F68 H5:L68 O5:Q68 S5:W68">
    <cfRule type="colorScale" priority="3">
      <colorScale>
        <cfvo type="num" val="0"/>
        <cfvo type="num" val="100"/>
        <color rgb="FFFFFFFF"/>
        <color rgb="FFFEB087"/>
      </colorScale>
    </cfRule>
  </conditionalFormatting>
  <pageMargins left="0.39370078740157483" right="0.39370078740157483" top="0.70866141732283472" bottom="0.39370078740157483" header="0.31496062992125984" footer="0.19685039370078741"/>
  <pageSetup paperSize="9" scale="75" orientation="portrait" horizontalDpi="200" verticalDpi="200" r:id="rId1"/>
  <headerFooter alignWithMargins="0"/>
  <colBreaks count="1" manualBreakCount="1">
    <brk id="13" max="1048575" man="1"/>
  </colBreaks>
  <ignoredErrors>
    <ignoredError sqref="C5 N5" formula="1"/>
    <ignoredError sqref="C69:F71 N69:Q71" formulaRang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132"/>
  <sheetViews>
    <sheetView showGridLines="0" zoomScaleNormal="100" zoomScaleSheetLayoutView="70" workbookViewId="0"/>
  </sheetViews>
  <sheetFormatPr defaultColWidth="8" defaultRowHeight="15" customHeight="1" outlineLevelRow="1" outlineLevelCol="1" x14ac:dyDescent="0.15"/>
  <cols>
    <col min="1" max="1" width="20.44140625" style="1" customWidth="1"/>
    <col min="2" max="2" width="29.33203125" style="1" customWidth="1"/>
    <col min="3" max="16" width="8.109375" style="1" customWidth="1" outlineLevel="1"/>
    <col min="17" max="26" width="8.109375" style="1" customWidth="1"/>
    <col min="27" max="16384" width="8" style="1"/>
  </cols>
  <sheetData>
    <row r="1" spans="1:26" ht="15" customHeight="1" x14ac:dyDescent="0.15">
      <c r="C1" s="1" t="s">
        <v>84</v>
      </c>
      <c r="Q1" s="1" t="s">
        <v>97</v>
      </c>
    </row>
    <row r="3" spans="1:26" s="13" customFormat="1" ht="75.599999999999994" x14ac:dyDescent="0.15">
      <c r="A3" s="11"/>
      <c r="B3" s="12"/>
      <c r="C3" s="15" t="s">
        <v>1</v>
      </c>
      <c r="D3" s="14" t="s">
        <v>85</v>
      </c>
      <c r="E3" s="14" t="s">
        <v>86</v>
      </c>
      <c r="F3" s="14" t="s">
        <v>87</v>
      </c>
      <c r="G3" s="14" t="s">
        <v>88</v>
      </c>
      <c r="H3" s="14" t="s">
        <v>89</v>
      </c>
      <c r="I3" s="14" t="s">
        <v>90</v>
      </c>
      <c r="J3" s="14" t="s">
        <v>91</v>
      </c>
      <c r="K3" s="14" t="s">
        <v>92</v>
      </c>
      <c r="L3" s="14" t="s">
        <v>93</v>
      </c>
      <c r="M3" s="14" t="s">
        <v>94</v>
      </c>
      <c r="N3" s="15" t="s">
        <v>95</v>
      </c>
      <c r="O3" s="14" t="s">
        <v>96</v>
      </c>
      <c r="P3" s="15" t="s">
        <v>2</v>
      </c>
      <c r="Q3" s="15" t="s">
        <v>1</v>
      </c>
      <c r="R3" s="14" t="s">
        <v>98</v>
      </c>
      <c r="S3" s="14" t="s">
        <v>99</v>
      </c>
      <c r="T3" s="14" t="s">
        <v>100</v>
      </c>
      <c r="U3" s="14" t="s">
        <v>101</v>
      </c>
      <c r="V3" s="14" t="s">
        <v>102</v>
      </c>
      <c r="W3" s="14" t="s">
        <v>103</v>
      </c>
      <c r="X3" s="15" t="s">
        <v>95</v>
      </c>
      <c r="Y3" s="14" t="s">
        <v>104</v>
      </c>
      <c r="Z3" s="15" t="s">
        <v>2</v>
      </c>
    </row>
    <row r="4" spans="1:26" ht="15" customHeight="1" x14ac:dyDescent="0.15">
      <c r="A4" s="9" t="s">
        <v>0</v>
      </c>
      <c r="B4" s="10"/>
      <c r="C4" s="16">
        <f t="shared" ref="C4:Z4" si="0">C69</f>
        <v>104</v>
      </c>
      <c r="D4" s="16">
        <f t="shared" si="0"/>
        <v>4</v>
      </c>
      <c r="E4" s="16">
        <f t="shared" si="0"/>
        <v>9</v>
      </c>
      <c r="F4" s="16">
        <f t="shared" si="0"/>
        <v>5</v>
      </c>
      <c r="G4" s="16">
        <f t="shared" si="0"/>
        <v>2</v>
      </c>
      <c r="H4" s="16">
        <f t="shared" ref="H4:J4" si="1">H69</f>
        <v>0</v>
      </c>
      <c r="I4" s="16">
        <f t="shared" si="1"/>
        <v>25</v>
      </c>
      <c r="J4" s="16">
        <f t="shared" si="1"/>
        <v>14</v>
      </c>
      <c r="K4" s="16">
        <f t="shared" si="0"/>
        <v>33</v>
      </c>
      <c r="L4" s="16">
        <f t="shared" si="0"/>
        <v>1</v>
      </c>
      <c r="M4" s="16">
        <f t="shared" si="0"/>
        <v>2</v>
      </c>
      <c r="N4" s="16">
        <f t="shared" si="0"/>
        <v>7</v>
      </c>
      <c r="O4" s="16">
        <f t="shared" si="0"/>
        <v>51</v>
      </c>
      <c r="P4" s="16">
        <f t="shared" si="0"/>
        <v>8</v>
      </c>
      <c r="Q4" s="16">
        <f t="shared" si="0"/>
        <v>104</v>
      </c>
      <c r="R4" s="16">
        <f t="shared" si="0"/>
        <v>14</v>
      </c>
      <c r="S4" s="16">
        <f t="shared" ref="S4:T4" si="2">S69</f>
        <v>17</v>
      </c>
      <c r="T4" s="16">
        <f t="shared" si="2"/>
        <v>7</v>
      </c>
      <c r="U4" s="16">
        <f t="shared" si="0"/>
        <v>1</v>
      </c>
      <c r="V4" s="16">
        <f t="shared" si="0"/>
        <v>13</v>
      </c>
      <c r="W4" s="16">
        <f t="shared" si="0"/>
        <v>6</v>
      </c>
      <c r="X4" s="16">
        <f t="shared" si="0"/>
        <v>10</v>
      </c>
      <c r="Y4" s="16">
        <f t="shared" si="0"/>
        <v>57</v>
      </c>
      <c r="Z4" s="16">
        <f t="shared" si="0"/>
        <v>9</v>
      </c>
    </row>
    <row r="5" spans="1:26" ht="15" customHeight="1" x14ac:dyDescent="0.15">
      <c r="A5" s="4"/>
      <c r="B5" s="5"/>
      <c r="C5" s="23" t="str">
        <f>IF(SUM(D5:P5)&gt;100,"－",SUM(D5:P5))</f>
        <v>－</v>
      </c>
      <c r="D5" s="19">
        <f t="shared" ref="D5:P5" si="3">D4/$C4*100</f>
        <v>3.8461538461538463</v>
      </c>
      <c r="E5" s="19">
        <f t="shared" si="3"/>
        <v>8.6538461538461533</v>
      </c>
      <c r="F5" s="19">
        <f t="shared" si="3"/>
        <v>4.8076923076923084</v>
      </c>
      <c r="G5" s="19">
        <f t="shared" si="3"/>
        <v>1.9230769230769231</v>
      </c>
      <c r="H5" s="19">
        <f t="shared" ref="H5:J5" si="4">H4/$C4*100</f>
        <v>0</v>
      </c>
      <c r="I5" s="19">
        <f t="shared" si="4"/>
        <v>24.03846153846154</v>
      </c>
      <c r="J5" s="19">
        <f t="shared" si="4"/>
        <v>13.461538461538462</v>
      </c>
      <c r="K5" s="19">
        <f t="shared" si="3"/>
        <v>31.73076923076923</v>
      </c>
      <c r="L5" s="19">
        <f t="shared" si="3"/>
        <v>0.96153846153846156</v>
      </c>
      <c r="M5" s="19">
        <f t="shared" si="3"/>
        <v>1.9230769230769231</v>
      </c>
      <c r="N5" s="19">
        <f t="shared" si="3"/>
        <v>6.7307692307692308</v>
      </c>
      <c r="O5" s="19">
        <f t="shared" si="3"/>
        <v>49.038461538461533</v>
      </c>
      <c r="P5" s="19">
        <f t="shared" si="3"/>
        <v>7.6923076923076925</v>
      </c>
      <c r="Q5" s="23" t="str">
        <f>IF(SUM(R5:Z5)&gt;100,"－",SUM(R5:Z5))</f>
        <v>－</v>
      </c>
      <c r="R5" s="19">
        <f t="shared" ref="R5:Z5" si="5">R4/$Q4*100</f>
        <v>13.461538461538462</v>
      </c>
      <c r="S5" s="19">
        <f t="shared" ref="S5:T5" si="6">S4/$Q4*100</f>
        <v>16.346153846153847</v>
      </c>
      <c r="T5" s="19">
        <f t="shared" si="6"/>
        <v>6.7307692307692308</v>
      </c>
      <c r="U5" s="19">
        <f t="shared" si="5"/>
        <v>0.96153846153846156</v>
      </c>
      <c r="V5" s="19">
        <f t="shared" si="5"/>
        <v>12.5</v>
      </c>
      <c r="W5" s="19">
        <f t="shared" si="5"/>
        <v>5.7692307692307692</v>
      </c>
      <c r="X5" s="19">
        <f t="shared" si="5"/>
        <v>9.6153846153846168</v>
      </c>
      <c r="Y5" s="19">
        <f t="shared" si="5"/>
        <v>54.807692307692314</v>
      </c>
      <c r="Z5" s="19">
        <f t="shared" si="5"/>
        <v>8.6538461538461533</v>
      </c>
    </row>
    <row r="6" spans="1:26" ht="15" customHeight="1" outlineLevel="1" x14ac:dyDescent="0.15">
      <c r="A6" s="1" t="s">
        <v>245</v>
      </c>
      <c r="B6" s="6" t="s">
        <v>141</v>
      </c>
      <c r="C6" s="16">
        <f t="shared" ref="C6:C37" si="7">C71</f>
        <v>95</v>
      </c>
      <c r="D6" s="20">
        <f t="shared" ref="D6:P6" si="8">IF($C6=0,0,D71/$C6*100)</f>
        <v>4.2105263157894735</v>
      </c>
      <c r="E6" s="20">
        <f t="shared" si="8"/>
        <v>9.4736842105263168</v>
      </c>
      <c r="F6" s="20">
        <f t="shared" si="8"/>
        <v>5.2631578947368416</v>
      </c>
      <c r="G6" s="20">
        <f t="shared" si="8"/>
        <v>2.1052631578947367</v>
      </c>
      <c r="H6" s="20">
        <f t="shared" si="8"/>
        <v>0</v>
      </c>
      <c r="I6" s="20">
        <f t="shared" si="8"/>
        <v>26.315789473684209</v>
      </c>
      <c r="J6" s="20">
        <f t="shared" si="8"/>
        <v>14.736842105263156</v>
      </c>
      <c r="K6" s="20">
        <f t="shared" si="8"/>
        <v>33.684210526315788</v>
      </c>
      <c r="L6" s="20">
        <f t="shared" si="8"/>
        <v>1.0526315789473684</v>
      </c>
      <c r="M6" s="20">
        <f t="shared" si="8"/>
        <v>2.1052631578947367</v>
      </c>
      <c r="N6" s="20">
        <f t="shared" si="8"/>
        <v>7.3684210526315779</v>
      </c>
      <c r="O6" s="20">
        <f t="shared" si="8"/>
        <v>47.368421052631575</v>
      </c>
      <c r="P6" s="20">
        <f t="shared" si="8"/>
        <v>6.3157894736842106</v>
      </c>
      <c r="Q6" s="16">
        <f t="shared" ref="Q6:Q37" si="9">Q71</f>
        <v>95</v>
      </c>
      <c r="R6" s="20">
        <f t="shared" ref="R6:Z6" si="10">IF($Q6=0,0,R71/$Q6*100)</f>
        <v>14.736842105263156</v>
      </c>
      <c r="S6" s="20">
        <f t="shared" si="10"/>
        <v>15.789473684210526</v>
      </c>
      <c r="T6" s="20">
        <f t="shared" si="10"/>
        <v>7.3684210526315779</v>
      </c>
      <c r="U6" s="20">
        <f t="shared" si="10"/>
        <v>1.0526315789473684</v>
      </c>
      <c r="V6" s="20">
        <f t="shared" si="10"/>
        <v>13.684210526315791</v>
      </c>
      <c r="W6" s="20">
        <f t="shared" si="10"/>
        <v>6.3157894736842106</v>
      </c>
      <c r="X6" s="20">
        <f t="shared" si="10"/>
        <v>10.526315789473683</v>
      </c>
      <c r="Y6" s="20">
        <f t="shared" si="10"/>
        <v>54.736842105263165</v>
      </c>
      <c r="Z6" s="20">
        <f t="shared" si="10"/>
        <v>7.3684210526315779</v>
      </c>
    </row>
    <row r="7" spans="1:26" ht="15" customHeight="1" outlineLevel="1" x14ac:dyDescent="0.15">
      <c r="A7" s="3" t="s">
        <v>157</v>
      </c>
      <c r="B7" s="7" t="s">
        <v>142</v>
      </c>
      <c r="C7" s="17">
        <f t="shared" si="7"/>
        <v>7</v>
      </c>
      <c r="D7" s="21">
        <f t="shared" ref="D7:P7" si="11">IF($C7=0,0,D72/$C7*100)</f>
        <v>0</v>
      </c>
      <c r="E7" s="21">
        <f t="shared" si="11"/>
        <v>0</v>
      </c>
      <c r="F7" s="21">
        <f t="shared" si="11"/>
        <v>0</v>
      </c>
      <c r="G7" s="21">
        <f t="shared" si="11"/>
        <v>0</v>
      </c>
      <c r="H7" s="21">
        <f t="shared" si="11"/>
        <v>0</v>
      </c>
      <c r="I7" s="21">
        <f t="shared" si="11"/>
        <v>0</v>
      </c>
      <c r="J7" s="21">
        <f t="shared" si="11"/>
        <v>0</v>
      </c>
      <c r="K7" s="21">
        <f t="shared" si="11"/>
        <v>0</v>
      </c>
      <c r="L7" s="21">
        <f t="shared" si="11"/>
        <v>0</v>
      </c>
      <c r="M7" s="21">
        <f t="shared" si="11"/>
        <v>0</v>
      </c>
      <c r="N7" s="21">
        <f t="shared" si="11"/>
        <v>0</v>
      </c>
      <c r="O7" s="21">
        <f t="shared" si="11"/>
        <v>71.428571428571431</v>
      </c>
      <c r="P7" s="21">
        <f t="shared" si="11"/>
        <v>28.571428571428569</v>
      </c>
      <c r="Q7" s="17">
        <f t="shared" si="9"/>
        <v>7</v>
      </c>
      <c r="R7" s="21">
        <f t="shared" ref="R7:Z7" si="12">IF($Q7=0,0,R72/$Q7*100)</f>
        <v>0</v>
      </c>
      <c r="S7" s="21">
        <f t="shared" si="12"/>
        <v>14.285714285714285</v>
      </c>
      <c r="T7" s="21">
        <f t="shared" si="12"/>
        <v>0</v>
      </c>
      <c r="U7" s="21">
        <f t="shared" si="12"/>
        <v>0</v>
      </c>
      <c r="V7" s="21">
        <f t="shared" si="12"/>
        <v>0</v>
      </c>
      <c r="W7" s="21">
        <f t="shared" si="12"/>
        <v>0</v>
      </c>
      <c r="X7" s="21">
        <f t="shared" si="12"/>
        <v>0</v>
      </c>
      <c r="Y7" s="21">
        <f t="shared" si="12"/>
        <v>57.142857142857139</v>
      </c>
      <c r="Z7" s="21">
        <f t="shared" si="12"/>
        <v>28.571428571428569</v>
      </c>
    </row>
    <row r="8" spans="1:26" ht="15" customHeight="1" outlineLevel="1" x14ac:dyDescent="0.15">
      <c r="A8" s="4"/>
      <c r="B8" s="8" t="s">
        <v>2</v>
      </c>
      <c r="C8" s="18">
        <f t="shared" si="7"/>
        <v>2</v>
      </c>
      <c r="D8" s="19">
        <f t="shared" ref="D8:P8" si="13">IF($C8=0,0,D73/$C8*100)</f>
        <v>0</v>
      </c>
      <c r="E8" s="19">
        <f t="shared" si="13"/>
        <v>0</v>
      </c>
      <c r="F8" s="19">
        <f t="shared" si="13"/>
        <v>0</v>
      </c>
      <c r="G8" s="19">
        <f t="shared" si="13"/>
        <v>0</v>
      </c>
      <c r="H8" s="19">
        <f t="shared" si="13"/>
        <v>0</v>
      </c>
      <c r="I8" s="19">
        <f t="shared" si="13"/>
        <v>0</v>
      </c>
      <c r="J8" s="19">
        <f t="shared" si="13"/>
        <v>0</v>
      </c>
      <c r="K8" s="19">
        <f t="shared" si="13"/>
        <v>50</v>
      </c>
      <c r="L8" s="19">
        <f t="shared" si="13"/>
        <v>0</v>
      </c>
      <c r="M8" s="19">
        <f t="shared" si="13"/>
        <v>0</v>
      </c>
      <c r="N8" s="19">
        <f t="shared" si="13"/>
        <v>0</v>
      </c>
      <c r="O8" s="19">
        <f t="shared" si="13"/>
        <v>50</v>
      </c>
      <c r="P8" s="19">
        <f t="shared" si="13"/>
        <v>0</v>
      </c>
      <c r="Q8" s="18">
        <f t="shared" si="9"/>
        <v>2</v>
      </c>
      <c r="R8" s="19">
        <f t="shared" ref="R8:Z8" si="14">IF($Q8=0,0,R73/$Q8*100)</f>
        <v>0</v>
      </c>
      <c r="S8" s="19">
        <f t="shared" si="14"/>
        <v>50</v>
      </c>
      <c r="T8" s="19">
        <f t="shared" si="14"/>
        <v>0</v>
      </c>
      <c r="U8" s="19">
        <f t="shared" si="14"/>
        <v>0</v>
      </c>
      <c r="V8" s="19">
        <f t="shared" si="14"/>
        <v>0</v>
      </c>
      <c r="W8" s="19">
        <f t="shared" si="14"/>
        <v>0</v>
      </c>
      <c r="X8" s="19">
        <f t="shared" si="14"/>
        <v>0</v>
      </c>
      <c r="Y8" s="19">
        <f t="shared" si="14"/>
        <v>50</v>
      </c>
      <c r="Z8" s="19">
        <f t="shared" si="14"/>
        <v>0</v>
      </c>
    </row>
    <row r="9" spans="1:26" ht="15" customHeight="1" outlineLevel="1" x14ac:dyDescent="0.15">
      <c r="A9" s="1" t="s">
        <v>158</v>
      </c>
      <c r="B9" s="7" t="s">
        <v>29</v>
      </c>
      <c r="C9" s="17">
        <f t="shared" si="7"/>
        <v>8</v>
      </c>
      <c r="D9" s="21">
        <f t="shared" ref="D9:P9" si="15">IF($C9=0,0,D74/$C9*100)</f>
        <v>0</v>
      </c>
      <c r="E9" s="21">
        <f t="shared" si="15"/>
        <v>12.5</v>
      </c>
      <c r="F9" s="21">
        <f t="shared" si="15"/>
        <v>12.5</v>
      </c>
      <c r="G9" s="21">
        <f t="shared" si="15"/>
        <v>0</v>
      </c>
      <c r="H9" s="21">
        <f t="shared" si="15"/>
        <v>0</v>
      </c>
      <c r="I9" s="21">
        <f t="shared" si="15"/>
        <v>12.5</v>
      </c>
      <c r="J9" s="21">
        <f t="shared" si="15"/>
        <v>12.5</v>
      </c>
      <c r="K9" s="21">
        <f t="shared" si="15"/>
        <v>37.5</v>
      </c>
      <c r="L9" s="21">
        <f t="shared" si="15"/>
        <v>0</v>
      </c>
      <c r="M9" s="21">
        <f t="shared" si="15"/>
        <v>0</v>
      </c>
      <c r="N9" s="21">
        <f t="shared" si="15"/>
        <v>12.5</v>
      </c>
      <c r="O9" s="21">
        <f t="shared" si="15"/>
        <v>37.5</v>
      </c>
      <c r="P9" s="21">
        <f t="shared" si="15"/>
        <v>12.5</v>
      </c>
      <c r="Q9" s="17">
        <f t="shared" si="9"/>
        <v>8</v>
      </c>
      <c r="R9" s="21">
        <f t="shared" ref="R9:Z9" si="16">IF($Q9=0,0,R74/$Q9*100)</f>
        <v>12.5</v>
      </c>
      <c r="S9" s="21">
        <f t="shared" si="16"/>
        <v>12.5</v>
      </c>
      <c r="T9" s="21">
        <f t="shared" si="16"/>
        <v>12.5</v>
      </c>
      <c r="U9" s="21">
        <f t="shared" si="16"/>
        <v>0</v>
      </c>
      <c r="V9" s="21">
        <f t="shared" si="16"/>
        <v>25</v>
      </c>
      <c r="W9" s="21">
        <f t="shared" si="16"/>
        <v>12.5</v>
      </c>
      <c r="X9" s="21">
        <f t="shared" si="16"/>
        <v>0</v>
      </c>
      <c r="Y9" s="21">
        <f t="shared" si="16"/>
        <v>50</v>
      </c>
      <c r="Z9" s="21">
        <f t="shared" si="16"/>
        <v>12.5</v>
      </c>
    </row>
    <row r="10" spans="1:26" ht="15" customHeight="1" outlineLevel="1" x14ac:dyDescent="0.15">
      <c r="A10" s="3" t="s">
        <v>247</v>
      </c>
      <c r="B10" s="7" t="s">
        <v>30</v>
      </c>
      <c r="C10" s="17">
        <f t="shared" si="7"/>
        <v>5</v>
      </c>
      <c r="D10" s="21">
        <f t="shared" ref="D10:P10" si="17">IF($C10=0,0,D75/$C10*100)</f>
        <v>0</v>
      </c>
      <c r="E10" s="21">
        <f t="shared" si="17"/>
        <v>20</v>
      </c>
      <c r="F10" s="21">
        <f t="shared" si="17"/>
        <v>0</v>
      </c>
      <c r="G10" s="21">
        <f t="shared" si="17"/>
        <v>0</v>
      </c>
      <c r="H10" s="21">
        <f t="shared" si="17"/>
        <v>0</v>
      </c>
      <c r="I10" s="21">
        <f t="shared" si="17"/>
        <v>20</v>
      </c>
      <c r="J10" s="21">
        <f t="shared" si="17"/>
        <v>0</v>
      </c>
      <c r="K10" s="21">
        <f t="shared" si="17"/>
        <v>20</v>
      </c>
      <c r="L10" s="21">
        <f t="shared" si="17"/>
        <v>0</v>
      </c>
      <c r="M10" s="21">
        <f t="shared" si="17"/>
        <v>0</v>
      </c>
      <c r="N10" s="21">
        <f t="shared" si="17"/>
        <v>20</v>
      </c>
      <c r="O10" s="21">
        <f t="shared" si="17"/>
        <v>40</v>
      </c>
      <c r="P10" s="21">
        <f t="shared" si="17"/>
        <v>0</v>
      </c>
      <c r="Q10" s="17">
        <f t="shared" si="9"/>
        <v>5</v>
      </c>
      <c r="R10" s="21">
        <f t="shared" ref="R10:Z10" si="18">IF($Q10=0,0,R75/$Q10*100)</f>
        <v>20</v>
      </c>
      <c r="S10" s="21">
        <f t="shared" si="18"/>
        <v>40</v>
      </c>
      <c r="T10" s="21">
        <f t="shared" si="18"/>
        <v>20</v>
      </c>
      <c r="U10" s="21">
        <f t="shared" si="18"/>
        <v>0</v>
      </c>
      <c r="V10" s="21">
        <f t="shared" si="18"/>
        <v>40</v>
      </c>
      <c r="W10" s="21">
        <f t="shared" si="18"/>
        <v>20</v>
      </c>
      <c r="X10" s="21">
        <f t="shared" si="18"/>
        <v>20</v>
      </c>
      <c r="Y10" s="21">
        <f t="shared" si="18"/>
        <v>20</v>
      </c>
      <c r="Z10" s="21">
        <f t="shared" si="18"/>
        <v>0</v>
      </c>
    </row>
    <row r="11" spans="1:26" ht="15" customHeight="1" outlineLevel="1" x14ac:dyDescent="0.15">
      <c r="A11" s="3" t="s">
        <v>248</v>
      </c>
      <c r="B11" s="7" t="s">
        <v>31</v>
      </c>
      <c r="C11" s="17">
        <f t="shared" si="7"/>
        <v>12</v>
      </c>
      <c r="D11" s="21">
        <f t="shared" ref="D11:P11" si="19">IF($C11=0,0,D76/$C11*100)</f>
        <v>0</v>
      </c>
      <c r="E11" s="21">
        <f t="shared" si="19"/>
        <v>33.333333333333329</v>
      </c>
      <c r="F11" s="21">
        <f t="shared" si="19"/>
        <v>8.3333333333333321</v>
      </c>
      <c r="G11" s="21">
        <f t="shared" si="19"/>
        <v>0</v>
      </c>
      <c r="H11" s="21">
        <f t="shared" si="19"/>
        <v>0</v>
      </c>
      <c r="I11" s="21">
        <f t="shared" si="19"/>
        <v>58.333333333333336</v>
      </c>
      <c r="J11" s="21">
        <f t="shared" si="19"/>
        <v>33.333333333333329</v>
      </c>
      <c r="K11" s="21">
        <f t="shared" si="19"/>
        <v>83.333333333333343</v>
      </c>
      <c r="L11" s="21">
        <f t="shared" si="19"/>
        <v>8.3333333333333321</v>
      </c>
      <c r="M11" s="21">
        <f t="shared" si="19"/>
        <v>8.3333333333333321</v>
      </c>
      <c r="N11" s="21">
        <f t="shared" si="19"/>
        <v>0</v>
      </c>
      <c r="O11" s="21">
        <f t="shared" si="19"/>
        <v>16.666666666666664</v>
      </c>
      <c r="P11" s="21">
        <f t="shared" si="19"/>
        <v>0</v>
      </c>
      <c r="Q11" s="17">
        <f t="shared" si="9"/>
        <v>12</v>
      </c>
      <c r="R11" s="21">
        <f t="shared" ref="R11:Z11" si="20">IF($Q11=0,0,R76/$Q11*100)</f>
        <v>33.333333333333329</v>
      </c>
      <c r="S11" s="21">
        <f t="shared" si="20"/>
        <v>50</v>
      </c>
      <c r="T11" s="21">
        <f t="shared" si="20"/>
        <v>0</v>
      </c>
      <c r="U11" s="21">
        <f t="shared" si="20"/>
        <v>0</v>
      </c>
      <c r="V11" s="21">
        <f t="shared" si="20"/>
        <v>0</v>
      </c>
      <c r="W11" s="21">
        <f t="shared" si="20"/>
        <v>8.3333333333333321</v>
      </c>
      <c r="X11" s="21">
        <f t="shared" si="20"/>
        <v>25</v>
      </c>
      <c r="Y11" s="21">
        <f t="shared" si="20"/>
        <v>41.666666666666671</v>
      </c>
      <c r="Z11" s="21">
        <f t="shared" si="20"/>
        <v>0</v>
      </c>
    </row>
    <row r="12" spans="1:26" ht="15" customHeight="1" outlineLevel="1" x14ac:dyDescent="0.15">
      <c r="A12" s="3"/>
      <c r="B12" s="7" t="s">
        <v>32</v>
      </c>
      <c r="C12" s="17">
        <f t="shared" si="7"/>
        <v>31</v>
      </c>
      <c r="D12" s="21">
        <f t="shared" ref="D12:P12" si="21">IF($C12=0,0,D77/$C12*100)</f>
        <v>9.67741935483871</v>
      </c>
      <c r="E12" s="21">
        <f t="shared" si="21"/>
        <v>0</v>
      </c>
      <c r="F12" s="21">
        <f t="shared" si="21"/>
        <v>3.225806451612903</v>
      </c>
      <c r="G12" s="21">
        <f t="shared" si="21"/>
        <v>0</v>
      </c>
      <c r="H12" s="21">
        <f t="shared" si="21"/>
        <v>0</v>
      </c>
      <c r="I12" s="21">
        <f t="shared" si="21"/>
        <v>22.58064516129032</v>
      </c>
      <c r="J12" s="21">
        <f t="shared" si="21"/>
        <v>12.903225806451612</v>
      </c>
      <c r="K12" s="21">
        <f t="shared" si="21"/>
        <v>35.483870967741936</v>
      </c>
      <c r="L12" s="21">
        <f t="shared" si="21"/>
        <v>0</v>
      </c>
      <c r="M12" s="21">
        <f t="shared" si="21"/>
        <v>3.225806451612903</v>
      </c>
      <c r="N12" s="21">
        <f t="shared" si="21"/>
        <v>12.903225806451612</v>
      </c>
      <c r="O12" s="21">
        <f t="shared" si="21"/>
        <v>51.612903225806448</v>
      </c>
      <c r="P12" s="21">
        <f t="shared" si="21"/>
        <v>0</v>
      </c>
      <c r="Q12" s="17">
        <f t="shared" si="9"/>
        <v>31</v>
      </c>
      <c r="R12" s="21">
        <f t="shared" ref="R12:Z12" si="22">IF($Q12=0,0,R77/$Q12*100)</f>
        <v>12.903225806451612</v>
      </c>
      <c r="S12" s="21">
        <f t="shared" si="22"/>
        <v>9.67741935483871</v>
      </c>
      <c r="T12" s="21">
        <f t="shared" si="22"/>
        <v>9.67741935483871</v>
      </c>
      <c r="U12" s="21">
        <f t="shared" si="22"/>
        <v>3.225806451612903</v>
      </c>
      <c r="V12" s="21">
        <f t="shared" si="22"/>
        <v>16.129032258064516</v>
      </c>
      <c r="W12" s="21">
        <f t="shared" si="22"/>
        <v>6.4516129032258061</v>
      </c>
      <c r="X12" s="21">
        <f t="shared" si="22"/>
        <v>12.903225806451612</v>
      </c>
      <c r="Y12" s="21">
        <f t="shared" si="22"/>
        <v>58.064516129032263</v>
      </c>
      <c r="Z12" s="21">
        <f t="shared" si="22"/>
        <v>3.225806451612903</v>
      </c>
    </row>
    <row r="13" spans="1:26" ht="15" customHeight="1" outlineLevel="1" x14ac:dyDescent="0.15">
      <c r="A13" s="4"/>
      <c r="B13" s="8" t="s">
        <v>27</v>
      </c>
      <c r="C13" s="18">
        <f t="shared" si="7"/>
        <v>35</v>
      </c>
      <c r="D13" s="19">
        <f t="shared" ref="D13:P13" si="23">IF($C13=0,0,D78/$C13*100)</f>
        <v>2.8571428571428572</v>
      </c>
      <c r="E13" s="19">
        <f t="shared" si="23"/>
        <v>8.5714285714285712</v>
      </c>
      <c r="F13" s="19">
        <f t="shared" si="23"/>
        <v>2.8571428571428572</v>
      </c>
      <c r="G13" s="19">
        <f t="shared" si="23"/>
        <v>2.8571428571428572</v>
      </c>
      <c r="H13" s="19">
        <f t="shared" si="23"/>
        <v>0</v>
      </c>
      <c r="I13" s="19">
        <f t="shared" si="23"/>
        <v>25.714285714285712</v>
      </c>
      <c r="J13" s="19">
        <f t="shared" si="23"/>
        <v>14.285714285714285</v>
      </c>
      <c r="K13" s="19">
        <f t="shared" si="23"/>
        <v>20</v>
      </c>
      <c r="L13" s="19">
        <f t="shared" si="23"/>
        <v>0</v>
      </c>
      <c r="M13" s="19">
        <f t="shared" si="23"/>
        <v>0</v>
      </c>
      <c r="N13" s="19">
        <f t="shared" si="23"/>
        <v>2.8571428571428572</v>
      </c>
      <c r="O13" s="19">
        <f t="shared" si="23"/>
        <v>51.428571428571423</v>
      </c>
      <c r="P13" s="19">
        <f t="shared" si="23"/>
        <v>14.285714285714285</v>
      </c>
      <c r="Q13" s="18">
        <f t="shared" si="9"/>
        <v>35</v>
      </c>
      <c r="R13" s="19">
        <f t="shared" ref="R13:Z13" si="24">IF($Q13=0,0,R78/$Q13*100)</f>
        <v>11.428571428571429</v>
      </c>
      <c r="S13" s="19">
        <f t="shared" si="24"/>
        <v>11.428571428571429</v>
      </c>
      <c r="T13" s="19">
        <f t="shared" si="24"/>
        <v>5.7142857142857144</v>
      </c>
      <c r="U13" s="19">
        <f t="shared" si="24"/>
        <v>0</v>
      </c>
      <c r="V13" s="19">
        <f t="shared" si="24"/>
        <v>11.428571428571429</v>
      </c>
      <c r="W13" s="19">
        <f t="shared" si="24"/>
        <v>0</v>
      </c>
      <c r="X13" s="19">
        <f t="shared" si="24"/>
        <v>5.7142857142857144</v>
      </c>
      <c r="Y13" s="19">
        <f t="shared" si="24"/>
        <v>57.142857142857139</v>
      </c>
      <c r="Z13" s="19">
        <f t="shared" si="24"/>
        <v>14.285714285714285</v>
      </c>
    </row>
    <row r="14" spans="1:26" ht="15" customHeight="1" outlineLevel="1" x14ac:dyDescent="0.15">
      <c r="A14" s="3" t="s">
        <v>246</v>
      </c>
      <c r="B14" s="6" t="s">
        <v>141</v>
      </c>
      <c r="C14" s="17">
        <f t="shared" si="7"/>
        <v>86</v>
      </c>
      <c r="D14" s="21">
        <f t="shared" ref="D14:P14" si="25">IF($C14=0,0,D79/$C14*100)</f>
        <v>4.6511627906976747</v>
      </c>
      <c r="E14" s="21">
        <f t="shared" si="25"/>
        <v>10.465116279069768</v>
      </c>
      <c r="F14" s="21">
        <f t="shared" si="25"/>
        <v>4.6511627906976747</v>
      </c>
      <c r="G14" s="21">
        <f t="shared" si="25"/>
        <v>1.1627906976744187</v>
      </c>
      <c r="H14" s="21">
        <f t="shared" si="25"/>
        <v>0</v>
      </c>
      <c r="I14" s="21">
        <f t="shared" si="25"/>
        <v>29.069767441860467</v>
      </c>
      <c r="J14" s="21">
        <f t="shared" si="25"/>
        <v>16.279069767441861</v>
      </c>
      <c r="K14" s="21">
        <f t="shared" si="25"/>
        <v>36.046511627906973</v>
      </c>
      <c r="L14" s="21">
        <f t="shared" si="25"/>
        <v>1.1627906976744187</v>
      </c>
      <c r="M14" s="21">
        <f t="shared" si="25"/>
        <v>2.3255813953488373</v>
      </c>
      <c r="N14" s="21">
        <f t="shared" si="25"/>
        <v>8.1395348837209305</v>
      </c>
      <c r="O14" s="21">
        <f t="shared" si="25"/>
        <v>45.348837209302324</v>
      </c>
      <c r="P14" s="21">
        <f t="shared" si="25"/>
        <v>4.6511627906976747</v>
      </c>
      <c r="Q14" s="17">
        <f t="shared" si="9"/>
        <v>86</v>
      </c>
      <c r="R14" s="21">
        <f t="shared" ref="R14:Z14" si="26">IF($Q14=0,0,R79/$Q14*100)</f>
        <v>15.11627906976744</v>
      </c>
      <c r="S14" s="21">
        <f t="shared" si="26"/>
        <v>16.279069767441861</v>
      </c>
      <c r="T14" s="21">
        <f t="shared" si="26"/>
        <v>6.9767441860465116</v>
      </c>
      <c r="U14" s="21">
        <f t="shared" si="26"/>
        <v>0</v>
      </c>
      <c r="V14" s="21">
        <f t="shared" si="26"/>
        <v>12.790697674418606</v>
      </c>
      <c r="W14" s="21">
        <f t="shared" si="26"/>
        <v>5.8139534883720927</v>
      </c>
      <c r="X14" s="21">
        <f t="shared" si="26"/>
        <v>11.627906976744185</v>
      </c>
      <c r="Y14" s="21">
        <f t="shared" si="26"/>
        <v>55.813953488372093</v>
      </c>
      <c r="Z14" s="21">
        <f t="shared" si="26"/>
        <v>5.8139534883720927</v>
      </c>
    </row>
    <row r="15" spans="1:26" ht="15" customHeight="1" outlineLevel="1" x14ac:dyDescent="0.15">
      <c r="A15" s="3" t="s">
        <v>249</v>
      </c>
      <c r="B15" s="7" t="s">
        <v>142</v>
      </c>
      <c r="C15" s="17">
        <f t="shared" si="7"/>
        <v>16</v>
      </c>
      <c r="D15" s="21">
        <f t="shared" ref="D15:P15" si="27">IF($C15=0,0,D80/$C15*100)</f>
        <v>0</v>
      </c>
      <c r="E15" s="21">
        <f t="shared" si="27"/>
        <v>0</v>
      </c>
      <c r="F15" s="21">
        <f t="shared" si="27"/>
        <v>6.25</v>
      </c>
      <c r="G15" s="21">
        <f t="shared" si="27"/>
        <v>6.25</v>
      </c>
      <c r="H15" s="21">
        <f t="shared" si="27"/>
        <v>0</v>
      </c>
      <c r="I15" s="21">
        <f t="shared" si="27"/>
        <v>0</v>
      </c>
      <c r="J15" s="21">
        <f t="shared" si="27"/>
        <v>0</v>
      </c>
      <c r="K15" s="21">
        <f t="shared" si="27"/>
        <v>6.25</v>
      </c>
      <c r="L15" s="21">
        <f t="shared" si="27"/>
        <v>0</v>
      </c>
      <c r="M15" s="21">
        <f t="shared" si="27"/>
        <v>0</v>
      </c>
      <c r="N15" s="21">
        <f t="shared" si="27"/>
        <v>0</v>
      </c>
      <c r="O15" s="21">
        <f t="shared" si="27"/>
        <v>68.75</v>
      </c>
      <c r="P15" s="21">
        <f t="shared" si="27"/>
        <v>25</v>
      </c>
      <c r="Q15" s="17">
        <f t="shared" si="9"/>
        <v>16</v>
      </c>
      <c r="R15" s="21">
        <f t="shared" ref="R15:Z15" si="28">IF($Q15=0,0,R80/$Q15*100)</f>
        <v>6.25</v>
      </c>
      <c r="S15" s="21">
        <f t="shared" si="28"/>
        <v>12.5</v>
      </c>
      <c r="T15" s="21">
        <f t="shared" si="28"/>
        <v>6.25</v>
      </c>
      <c r="U15" s="21">
        <f t="shared" si="28"/>
        <v>6.25</v>
      </c>
      <c r="V15" s="21">
        <f t="shared" si="28"/>
        <v>12.5</v>
      </c>
      <c r="W15" s="21">
        <f t="shared" si="28"/>
        <v>6.25</v>
      </c>
      <c r="X15" s="21">
        <f t="shared" si="28"/>
        <v>0</v>
      </c>
      <c r="Y15" s="21">
        <f t="shared" si="28"/>
        <v>50</v>
      </c>
      <c r="Z15" s="21">
        <f t="shared" si="28"/>
        <v>25</v>
      </c>
    </row>
    <row r="16" spans="1:26" ht="15" customHeight="1" outlineLevel="1" x14ac:dyDescent="0.15">
      <c r="A16" s="4" t="s">
        <v>250</v>
      </c>
      <c r="B16" s="8" t="s">
        <v>2</v>
      </c>
      <c r="C16" s="18">
        <f t="shared" si="7"/>
        <v>2</v>
      </c>
      <c r="D16" s="19">
        <f t="shared" ref="D16:P16" si="29">IF($C16=0,0,D81/$C16*100)</f>
        <v>0</v>
      </c>
      <c r="E16" s="19">
        <f t="shared" si="29"/>
        <v>0</v>
      </c>
      <c r="F16" s="19">
        <f t="shared" si="29"/>
        <v>0</v>
      </c>
      <c r="G16" s="19">
        <f t="shared" si="29"/>
        <v>0</v>
      </c>
      <c r="H16" s="19">
        <f t="shared" si="29"/>
        <v>0</v>
      </c>
      <c r="I16" s="19">
        <f t="shared" si="29"/>
        <v>0</v>
      </c>
      <c r="J16" s="19">
        <f t="shared" si="29"/>
        <v>0</v>
      </c>
      <c r="K16" s="19">
        <f t="shared" si="29"/>
        <v>50</v>
      </c>
      <c r="L16" s="19">
        <f t="shared" si="29"/>
        <v>0</v>
      </c>
      <c r="M16" s="19">
        <f t="shared" si="29"/>
        <v>0</v>
      </c>
      <c r="N16" s="19">
        <f t="shared" si="29"/>
        <v>0</v>
      </c>
      <c r="O16" s="19">
        <f t="shared" si="29"/>
        <v>50</v>
      </c>
      <c r="P16" s="19">
        <f t="shared" si="29"/>
        <v>0</v>
      </c>
      <c r="Q16" s="18">
        <f t="shared" si="9"/>
        <v>2</v>
      </c>
      <c r="R16" s="19">
        <f t="shared" ref="R16:Z16" si="30">IF($Q16=0,0,R81/$Q16*100)</f>
        <v>0</v>
      </c>
      <c r="S16" s="19">
        <f t="shared" si="30"/>
        <v>50</v>
      </c>
      <c r="T16" s="19">
        <f t="shared" si="30"/>
        <v>0</v>
      </c>
      <c r="U16" s="19">
        <f t="shared" si="30"/>
        <v>0</v>
      </c>
      <c r="V16" s="19">
        <f t="shared" si="30"/>
        <v>0</v>
      </c>
      <c r="W16" s="19">
        <f t="shared" si="30"/>
        <v>0</v>
      </c>
      <c r="X16" s="19">
        <f t="shared" si="30"/>
        <v>0</v>
      </c>
      <c r="Y16" s="19">
        <f t="shared" si="30"/>
        <v>50</v>
      </c>
      <c r="Z16" s="19">
        <f t="shared" si="30"/>
        <v>0</v>
      </c>
    </row>
    <row r="17" spans="1:26" ht="15" customHeight="1" outlineLevel="1" x14ac:dyDescent="0.15">
      <c r="A17" s="3" t="s">
        <v>159</v>
      </c>
      <c r="B17" s="7" t="s">
        <v>29</v>
      </c>
      <c r="C17" s="17">
        <f t="shared" si="7"/>
        <v>8</v>
      </c>
      <c r="D17" s="21">
        <f t="shared" ref="D17:P17" si="31">IF($C17=0,0,D82/$C17*100)</f>
        <v>0</v>
      </c>
      <c r="E17" s="21">
        <f t="shared" si="31"/>
        <v>12.5</v>
      </c>
      <c r="F17" s="21">
        <f t="shared" si="31"/>
        <v>0</v>
      </c>
      <c r="G17" s="21">
        <f t="shared" si="31"/>
        <v>0</v>
      </c>
      <c r="H17" s="21">
        <f t="shared" si="31"/>
        <v>0</v>
      </c>
      <c r="I17" s="21">
        <f t="shared" si="31"/>
        <v>12.5</v>
      </c>
      <c r="J17" s="21">
        <f t="shared" si="31"/>
        <v>12.5</v>
      </c>
      <c r="K17" s="21">
        <f t="shared" si="31"/>
        <v>50</v>
      </c>
      <c r="L17" s="21">
        <f t="shared" si="31"/>
        <v>0</v>
      </c>
      <c r="M17" s="21">
        <f t="shared" si="31"/>
        <v>0</v>
      </c>
      <c r="N17" s="21">
        <f t="shared" si="31"/>
        <v>12.5</v>
      </c>
      <c r="O17" s="21">
        <f t="shared" si="31"/>
        <v>37.5</v>
      </c>
      <c r="P17" s="21">
        <f t="shared" si="31"/>
        <v>0</v>
      </c>
      <c r="Q17" s="17">
        <f t="shared" si="9"/>
        <v>8</v>
      </c>
      <c r="R17" s="21">
        <f t="shared" ref="R17:Z17" si="32">IF($Q17=0,0,R82/$Q17*100)</f>
        <v>25</v>
      </c>
      <c r="S17" s="21">
        <f t="shared" si="32"/>
        <v>37.5</v>
      </c>
      <c r="T17" s="21">
        <f t="shared" si="32"/>
        <v>12.5</v>
      </c>
      <c r="U17" s="21">
        <f t="shared" si="32"/>
        <v>0</v>
      </c>
      <c r="V17" s="21">
        <f t="shared" si="32"/>
        <v>25</v>
      </c>
      <c r="W17" s="21">
        <f t="shared" si="32"/>
        <v>25</v>
      </c>
      <c r="X17" s="21">
        <f t="shared" si="32"/>
        <v>0</v>
      </c>
      <c r="Y17" s="21">
        <f t="shared" si="32"/>
        <v>37.5</v>
      </c>
      <c r="Z17" s="21">
        <f t="shared" si="32"/>
        <v>0</v>
      </c>
    </row>
    <row r="18" spans="1:26" ht="15" customHeight="1" outlineLevel="1" x14ac:dyDescent="0.15">
      <c r="A18" s="3" t="s">
        <v>251</v>
      </c>
      <c r="B18" s="7" t="s">
        <v>30</v>
      </c>
      <c r="C18" s="17">
        <f t="shared" si="7"/>
        <v>7</v>
      </c>
      <c r="D18" s="21">
        <f t="shared" ref="D18:P18" si="33">IF($C18=0,0,D83/$C18*100)</f>
        <v>0</v>
      </c>
      <c r="E18" s="21">
        <f t="shared" si="33"/>
        <v>28.571428571428569</v>
      </c>
      <c r="F18" s="21">
        <f t="shared" si="33"/>
        <v>0</v>
      </c>
      <c r="G18" s="21">
        <f t="shared" si="33"/>
        <v>0</v>
      </c>
      <c r="H18" s="21">
        <f t="shared" si="33"/>
        <v>0</v>
      </c>
      <c r="I18" s="21">
        <f t="shared" si="33"/>
        <v>42.857142857142854</v>
      </c>
      <c r="J18" s="21">
        <f t="shared" si="33"/>
        <v>14.285714285714285</v>
      </c>
      <c r="K18" s="21">
        <f t="shared" si="33"/>
        <v>71.428571428571431</v>
      </c>
      <c r="L18" s="21">
        <f t="shared" si="33"/>
        <v>14.285714285714285</v>
      </c>
      <c r="M18" s="21">
        <f t="shared" si="33"/>
        <v>14.285714285714285</v>
      </c>
      <c r="N18" s="21">
        <f t="shared" si="33"/>
        <v>14.285714285714285</v>
      </c>
      <c r="O18" s="21">
        <f t="shared" si="33"/>
        <v>14.285714285714285</v>
      </c>
      <c r="P18" s="21">
        <f t="shared" si="33"/>
        <v>0</v>
      </c>
      <c r="Q18" s="17">
        <f t="shared" si="9"/>
        <v>7</v>
      </c>
      <c r="R18" s="21">
        <f t="shared" ref="R18:Z18" si="34">IF($Q18=0,0,R83/$Q18*100)</f>
        <v>0</v>
      </c>
      <c r="S18" s="21">
        <f t="shared" si="34"/>
        <v>0</v>
      </c>
      <c r="T18" s="21">
        <f t="shared" si="34"/>
        <v>0</v>
      </c>
      <c r="U18" s="21">
        <f t="shared" si="34"/>
        <v>0</v>
      </c>
      <c r="V18" s="21">
        <f t="shared" si="34"/>
        <v>0</v>
      </c>
      <c r="W18" s="21">
        <f t="shared" si="34"/>
        <v>14.285714285714285</v>
      </c>
      <c r="X18" s="21">
        <f t="shared" si="34"/>
        <v>14.285714285714285</v>
      </c>
      <c r="Y18" s="21">
        <f t="shared" si="34"/>
        <v>85.714285714285708</v>
      </c>
      <c r="Z18" s="21">
        <f t="shared" si="34"/>
        <v>0</v>
      </c>
    </row>
    <row r="19" spans="1:26" ht="15" customHeight="1" outlineLevel="1" x14ac:dyDescent="0.15">
      <c r="A19" s="3" t="s">
        <v>252</v>
      </c>
      <c r="B19" s="7" t="s">
        <v>31</v>
      </c>
      <c r="C19" s="17">
        <f t="shared" si="7"/>
        <v>4</v>
      </c>
      <c r="D19" s="21">
        <f t="shared" ref="D19:P19" si="35">IF($C19=0,0,D84/$C19*100)</f>
        <v>0</v>
      </c>
      <c r="E19" s="21">
        <f t="shared" si="35"/>
        <v>0</v>
      </c>
      <c r="F19" s="21">
        <f t="shared" si="35"/>
        <v>0</v>
      </c>
      <c r="G19" s="21">
        <f t="shared" si="35"/>
        <v>0</v>
      </c>
      <c r="H19" s="21">
        <f t="shared" si="35"/>
        <v>0</v>
      </c>
      <c r="I19" s="21">
        <f t="shared" si="35"/>
        <v>50</v>
      </c>
      <c r="J19" s="21">
        <f t="shared" si="35"/>
        <v>0</v>
      </c>
      <c r="K19" s="21">
        <f t="shared" si="35"/>
        <v>75</v>
      </c>
      <c r="L19" s="21">
        <f t="shared" si="35"/>
        <v>0</v>
      </c>
      <c r="M19" s="21">
        <f t="shared" si="35"/>
        <v>0</v>
      </c>
      <c r="N19" s="21">
        <f t="shared" si="35"/>
        <v>0</v>
      </c>
      <c r="O19" s="21">
        <f t="shared" si="35"/>
        <v>0</v>
      </c>
      <c r="P19" s="21">
        <f t="shared" si="35"/>
        <v>25</v>
      </c>
      <c r="Q19" s="17">
        <f t="shared" si="9"/>
        <v>4</v>
      </c>
      <c r="R19" s="21">
        <f t="shared" ref="R19:Z19" si="36">IF($Q19=0,0,R84/$Q19*100)</f>
        <v>25</v>
      </c>
      <c r="S19" s="21">
        <f t="shared" si="36"/>
        <v>25</v>
      </c>
      <c r="T19" s="21">
        <f t="shared" si="36"/>
        <v>25</v>
      </c>
      <c r="U19" s="21">
        <f t="shared" si="36"/>
        <v>0</v>
      </c>
      <c r="V19" s="21">
        <f t="shared" si="36"/>
        <v>25</v>
      </c>
      <c r="W19" s="21">
        <f t="shared" si="36"/>
        <v>25</v>
      </c>
      <c r="X19" s="21">
        <f t="shared" si="36"/>
        <v>0</v>
      </c>
      <c r="Y19" s="21">
        <f t="shared" si="36"/>
        <v>25</v>
      </c>
      <c r="Z19" s="21">
        <f t="shared" si="36"/>
        <v>25</v>
      </c>
    </row>
    <row r="20" spans="1:26" ht="15" customHeight="1" outlineLevel="1" x14ac:dyDescent="0.15">
      <c r="A20" s="3" t="s">
        <v>253</v>
      </c>
      <c r="B20" s="7" t="s">
        <v>32</v>
      </c>
      <c r="C20" s="17">
        <f t="shared" si="7"/>
        <v>34</v>
      </c>
      <c r="D20" s="21">
        <f t="shared" ref="D20:P20" si="37">IF($C20=0,0,D85/$C20*100)</f>
        <v>5.8823529411764701</v>
      </c>
      <c r="E20" s="21">
        <f t="shared" si="37"/>
        <v>8.8235294117647065</v>
      </c>
      <c r="F20" s="21">
        <f t="shared" si="37"/>
        <v>5.8823529411764701</v>
      </c>
      <c r="G20" s="21">
        <f t="shared" si="37"/>
        <v>0</v>
      </c>
      <c r="H20" s="21">
        <f t="shared" si="37"/>
        <v>0</v>
      </c>
      <c r="I20" s="21">
        <f t="shared" si="37"/>
        <v>23.52941176470588</v>
      </c>
      <c r="J20" s="21">
        <f t="shared" si="37"/>
        <v>14.705882352941178</v>
      </c>
      <c r="K20" s="21">
        <f t="shared" si="37"/>
        <v>32.352941176470587</v>
      </c>
      <c r="L20" s="21">
        <f t="shared" si="37"/>
        <v>0</v>
      </c>
      <c r="M20" s="21">
        <f t="shared" si="37"/>
        <v>2.9411764705882351</v>
      </c>
      <c r="N20" s="21">
        <f t="shared" si="37"/>
        <v>8.8235294117647065</v>
      </c>
      <c r="O20" s="21">
        <f t="shared" si="37"/>
        <v>61.764705882352942</v>
      </c>
      <c r="P20" s="21">
        <f t="shared" si="37"/>
        <v>0</v>
      </c>
      <c r="Q20" s="17">
        <f t="shared" si="9"/>
        <v>34</v>
      </c>
      <c r="R20" s="21">
        <f t="shared" ref="R20:Z20" si="38">IF($Q20=0,0,R85/$Q20*100)</f>
        <v>20.588235294117645</v>
      </c>
      <c r="S20" s="21">
        <f t="shared" si="38"/>
        <v>17.647058823529413</v>
      </c>
      <c r="T20" s="21">
        <f t="shared" si="38"/>
        <v>2.9411764705882351</v>
      </c>
      <c r="U20" s="21">
        <f t="shared" si="38"/>
        <v>0</v>
      </c>
      <c r="V20" s="21">
        <f t="shared" si="38"/>
        <v>11.76470588235294</v>
      </c>
      <c r="W20" s="21">
        <f t="shared" si="38"/>
        <v>2.9411764705882351</v>
      </c>
      <c r="X20" s="21">
        <f t="shared" si="38"/>
        <v>17.647058823529413</v>
      </c>
      <c r="Y20" s="21">
        <f t="shared" si="38"/>
        <v>58.82352941176471</v>
      </c>
      <c r="Z20" s="21">
        <f t="shared" si="38"/>
        <v>0</v>
      </c>
    </row>
    <row r="21" spans="1:26" ht="15" customHeight="1" outlineLevel="1" x14ac:dyDescent="0.15">
      <c r="A21" s="4"/>
      <c r="B21" s="8" t="s">
        <v>27</v>
      </c>
      <c r="C21" s="18">
        <f t="shared" si="7"/>
        <v>38</v>
      </c>
      <c r="D21" s="19">
        <f t="shared" ref="D21:P21" si="39">IF($C21=0,0,D86/$C21*100)</f>
        <v>5.2631578947368416</v>
      </c>
      <c r="E21" s="19">
        <f t="shared" si="39"/>
        <v>7.8947368421052628</v>
      </c>
      <c r="F21" s="19">
        <f t="shared" si="39"/>
        <v>5.2631578947368416</v>
      </c>
      <c r="G21" s="19">
        <f t="shared" si="39"/>
        <v>2.6315789473684208</v>
      </c>
      <c r="H21" s="19">
        <f t="shared" si="39"/>
        <v>0</v>
      </c>
      <c r="I21" s="19">
        <f t="shared" si="39"/>
        <v>28.947368421052634</v>
      </c>
      <c r="J21" s="19">
        <f t="shared" si="39"/>
        <v>18.421052631578945</v>
      </c>
      <c r="K21" s="19">
        <f t="shared" si="39"/>
        <v>23.684210526315788</v>
      </c>
      <c r="L21" s="19">
        <f t="shared" si="39"/>
        <v>0</v>
      </c>
      <c r="M21" s="19">
        <f t="shared" si="39"/>
        <v>0</v>
      </c>
      <c r="N21" s="19">
        <f t="shared" si="39"/>
        <v>5.2631578947368416</v>
      </c>
      <c r="O21" s="19">
        <f t="shared" si="39"/>
        <v>42.105263157894733</v>
      </c>
      <c r="P21" s="19">
        <f t="shared" si="39"/>
        <v>13.157894736842104</v>
      </c>
      <c r="Q21" s="18">
        <f t="shared" si="9"/>
        <v>38</v>
      </c>
      <c r="R21" s="19">
        <f t="shared" ref="R21:Z21" si="40">IF($Q21=0,0,R86/$Q21*100)</f>
        <v>10.526315789473683</v>
      </c>
      <c r="S21" s="19">
        <f t="shared" si="40"/>
        <v>15.789473684210526</v>
      </c>
      <c r="T21" s="19">
        <f t="shared" si="40"/>
        <v>10.526315789473683</v>
      </c>
      <c r="U21" s="19">
        <f t="shared" si="40"/>
        <v>2.6315789473684208</v>
      </c>
      <c r="V21" s="19">
        <f t="shared" si="40"/>
        <v>15.789473684210526</v>
      </c>
      <c r="W21" s="19">
        <f t="shared" si="40"/>
        <v>0</v>
      </c>
      <c r="X21" s="19">
        <f t="shared" si="40"/>
        <v>7.8947368421052628</v>
      </c>
      <c r="Y21" s="19">
        <f t="shared" si="40"/>
        <v>47.368421052631575</v>
      </c>
      <c r="Z21" s="19">
        <f t="shared" si="40"/>
        <v>15.789473684210526</v>
      </c>
    </row>
    <row r="22" spans="1:26" ht="15" customHeight="1" x14ac:dyDescent="0.15">
      <c r="A22" s="3" t="s">
        <v>105</v>
      </c>
      <c r="B22" s="7" t="s">
        <v>108</v>
      </c>
      <c r="C22" s="17">
        <f t="shared" si="7"/>
        <v>51</v>
      </c>
      <c r="D22" s="21">
        <f t="shared" ref="D22:P22" si="41">IF($C22=0,0,D87/$C22*100)</f>
        <v>3.9215686274509802</v>
      </c>
      <c r="E22" s="21">
        <f t="shared" si="41"/>
        <v>9.8039215686274517</v>
      </c>
      <c r="F22" s="21">
        <f t="shared" si="41"/>
        <v>3.9215686274509802</v>
      </c>
      <c r="G22" s="21">
        <f t="shared" si="41"/>
        <v>0</v>
      </c>
      <c r="H22" s="21">
        <f t="shared" si="41"/>
        <v>0</v>
      </c>
      <c r="I22" s="21">
        <f t="shared" si="41"/>
        <v>27.450980392156865</v>
      </c>
      <c r="J22" s="21">
        <f t="shared" si="41"/>
        <v>17.647058823529413</v>
      </c>
      <c r="K22" s="21">
        <f t="shared" si="41"/>
        <v>31.372549019607842</v>
      </c>
      <c r="L22" s="21">
        <f t="shared" si="41"/>
        <v>1.9607843137254901</v>
      </c>
      <c r="M22" s="21">
        <f t="shared" si="41"/>
        <v>3.9215686274509802</v>
      </c>
      <c r="N22" s="21">
        <f t="shared" si="41"/>
        <v>5.8823529411764701</v>
      </c>
      <c r="O22" s="21">
        <f t="shared" si="41"/>
        <v>54.901960784313729</v>
      </c>
      <c r="P22" s="21">
        <f t="shared" si="41"/>
        <v>3.9215686274509802</v>
      </c>
      <c r="Q22" s="17">
        <f t="shared" si="9"/>
        <v>51</v>
      </c>
      <c r="R22" s="21">
        <f t="shared" ref="R22:Z22" si="42">IF($Q22=0,0,R87/$Q22*100)</f>
        <v>19.607843137254903</v>
      </c>
      <c r="S22" s="21">
        <f t="shared" si="42"/>
        <v>15.686274509803921</v>
      </c>
      <c r="T22" s="21">
        <f t="shared" si="42"/>
        <v>5.8823529411764701</v>
      </c>
      <c r="U22" s="21">
        <f t="shared" si="42"/>
        <v>0</v>
      </c>
      <c r="V22" s="21">
        <f t="shared" si="42"/>
        <v>9.8039215686274517</v>
      </c>
      <c r="W22" s="21">
        <f t="shared" si="42"/>
        <v>7.8431372549019605</v>
      </c>
      <c r="X22" s="21">
        <f t="shared" si="42"/>
        <v>11.76470588235294</v>
      </c>
      <c r="Y22" s="21">
        <f t="shared" si="42"/>
        <v>60.784313725490193</v>
      </c>
      <c r="Z22" s="21">
        <f t="shared" si="42"/>
        <v>3.9215686274509802</v>
      </c>
    </row>
    <row r="23" spans="1:26" ht="15" customHeight="1" x14ac:dyDescent="0.15">
      <c r="A23" s="3" t="s">
        <v>106</v>
      </c>
      <c r="B23" s="7" t="s">
        <v>109</v>
      </c>
      <c r="C23" s="17">
        <f t="shared" si="7"/>
        <v>38</v>
      </c>
      <c r="D23" s="21">
        <f t="shared" ref="D23:P23" si="43">IF($C23=0,0,D88/$C23*100)</f>
        <v>2.6315789473684208</v>
      </c>
      <c r="E23" s="21">
        <f t="shared" si="43"/>
        <v>10.526315789473683</v>
      </c>
      <c r="F23" s="21">
        <f t="shared" si="43"/>
        <v>5.2631578947368416</v>
      </c>
      <c r="G23" s="21">
        <f t="shared" si="43"/>
        <v>0</v>
      </c>
      <c r="H23" s="21">
        <f t="shared" si="43"/>
        <v>0</v>
      </c>
      <c r="I23" s="21">
        <f t="shared" si="43"/>
        <v>23.684210526315788</v>
      </c>
      <c r="J23" s="21">
        <f t="shared" si="43"/>
        <v>7.8947368421052628</v>
      </c>
      <c r="K23" s="21">
        <f t="shared" si="43"/>
        <v>34.210526315789473</v>
      </c>
      <c r="L23" s="21">
        <f t="shared" si="43"/>
        <v>0</v>
      </c>
      <c r="M23" s="21">
        <f t="shared" si="43"/>
        <v>0</v>
      </c>
      <c r="N23" s="21">
        <f t="shared" si="43"/>
        <v>10.526315789473683</v>
      </c>
      <c r="O23" s="21">
        <f t="shared" si="43"/>
        <v>42.105263157894733</v>
      </c>
      <c r="P23" s="21">
        <f t="shared" si="43"/>
        <v>10.526315789473683</v>
      </c>
      <c r="Q23" s="17">
        <f t="shared" si="9"/>
        <v>38</v>
      </c>
      <c r="R23" s="21">
        <f t="shared" ref="R23:Z23" si="44">IF($Q23=0,0,R88/$Q23*100)</f>
        <v>5.2631578947368416</v>
      </c>
      <c r="S23" s="21">
        <f t="shared" si="44"/>
        <v>18.421052631578945</v>
      </c>
      <c r="T23" s="21">
        <f t="shared" si="44"/>
        <v>5.2631578947368416</v>
      </c>
      <c r="U23" s="21">
        <f t="shared" si="44"/>
        <v>0</v>
      </c>
      <c r="V23" s="21">
        <f t="shared" si="44"/>
        <v>13.157894736842104</v>
      </c>
      <c r="W23" s="21">
        <f t="shared" si="44"/>
        <v>0</v>
      </c>
      <c r="X23" s="21">
        <f t="shared" si="44"/>
        <v>10.526315789473683</v>
      </c>
      <c r="Y23" s="21">
        <f t="shared" si="44"/>
        <v>52.631578947368418</v>
      </c>
      <c r="Z23" s="21">
        <f t="shared" si="44"/>
        <v>10.526315789473683</v>
      </c>
    </row>
    <row r="24" spans="1:26" ht="15" customHeight="1" x14ac:dyDescent="0.15">
      <c r="A24" s="3" t="s">
        <v>107</v>
      </c>
      <c r="B24" s="7" t="s">
        <v>110</v>
      </c>
      <c r="C24" s="17">
        <f t="shared" si="7"/>
        <v>6</v>
      </c>
      <c r="D24" s="21">
        <f t="shared" ref="D24:P24" si="45">IF($C24=0,0,D89/$C24*100)</f>
        <v>16.666666666666664</v>
      </c>
      <c r="E24" s="21">
        <f t="shared" si="45"/>
        <v>0</v>
      </c>
      <c r="F24" s="21">
        <f t="shared" si="45"/>
        <v>0</v>
      </c>
      <c r="G24" s="21">
        <f t="shared" si="45"/>
        <v>16.666666666666664</v>
      </c>
      <c r="H24" s="21">
        <f t="shared" si="45"/>
        <v>0</v>
      </c>
      <c r="I24" s="21">
        <f t="shared" si="45"/>
        <v>16.666666666666664</v>
      </c>
      <c r="J24" s="21">
        <f t="shared" si="45"/>
        <v>16.666666666666664</v>
      </c>
      <c r="K24" s="21">
        <f t="shared" si="45"/>
        <v>50</v>
      </c>
      <c r="L24" s="21">
        <f t="shared" si="45"/>
        <v>0</v>
      </c>
      <c r="M24" s="21">
        <f t="shared" si="45"/>
        <v>0</v>
      </c>
      <c r="N24" s="21">
        <f t="shared" si="45"/>
        <v>0</v>
      </c>
      <c r="O24" s="21">
        <f t="shared" si="45"/>
        <v>33.333333333333329</v>
      </c>
      <c r="P24" s="21">
        <f t="shared" si="45"/>
        <v>0</v>
      </c>
      <c r="Q24" s="17">
        <f t="shared" si="9"/>
        <v>6</v>
      </c>
      <c r="R24" s="21">
        <f t="shared" ref="R24:Z24" si="46">IF($Q24=0,0,R89/$Q24*100)</f>
        <v>0</v>
      </c>
      <c r="S24" s="21">
        <f t="shared" si="46"/>
        <v>16.666666666666664</v>
      </c>
      <c r="T24" s="21">
        <f t="shared" si="46"/>
        <v>16.666666666666664</v>
      </c>
      <c r="U24" s="21">
        <f t="shared" si="46"/>
        <v>0</v>
      </c>
      <c r="V24" s="21">
        <f t="shared" si="46"/>
        <v>33.333333333333329</v>
      </c>
      <c r="W24" s="21">
        <f t="shared" si="46"/>
        <v>16.666666666666664</v>
      </c>
      <c r="X24" s="21">
        <f t="shared" si="46"/>
        <v>0</v>
      </c>
      <c r="Y24" s="21">
        <f t="shared" si="46"/>
        <v>50</v>
      </c>
      <c r="Z24" s="21">
        <f t="shared" si="46"/>
        <v>0</v>
      </c>
    </row>
    <row r="25" spans="1:26" ht="15" customHeight="1" x14ac:dyDescent="0.15">
      <c r="A25" s="4"/>
      <c r="B25" s="8" t="s">
        <v>2</v>
      </c>
      <c r="C25" s="18">
        <f t="shared" si="7"/>
        <v>9</v>
      </c>
      <c r="D25" s="19">
        <f t="shared" ref="D25:P25" si="47">IF($C25=0,0,D90/$C25*100)</f>
        <v>0</v>
      </c>
      <c r="E25" s="19">
        <f t="shared" si="47"/>
        <v>0</v>
      </c>
      <c r="F25" s="19">
        <f t="shared" si="47"/>
        <v>11.111111111111111</v>
      </c>
      <c r="G25" s="19">
        <f t="shared" si="47"/>
        <v>11.111111111111111</v>
      </c>
      <c r="H25" s="19">
        <f t="shared" si="47"/>
        <v>0</v>
      </c>
      <c r="I25" s="19">
        <f t="shared" si="47"/>
        <v>11.111111111111111</v>
      </c>
      <c r="J25" s="19">
        <f t="shared" si="47"/>
        <v>11.111111111111111</v>
      </c>
      <c r="K25" s="19">
        <f t="shared" si="47"/>
        <v>11.111111111111111</v>
      </c>
      <c r="L25" s="19">
        <f t="shared" si="47"/>
        <v>0</v>
      </c>
      <c r="M25" s="19">
        <f t="shared" si="47"/>
        <v>0</v>
      </c>
      <c r="N25" s="19">
        <f t="shared" si="47"/>
        <v>0</v>
      </c>
      <c r="O25" s="19">
        <f t="shared" si="47"/>
        <v>55.555555555555557</v>
      </c>
      <c r="P25" s="19">
        <f t="shared" si="47"/>
        <v>22.222222222222221</v>
      </c>
      <c r="Q25" s="18">
        <f t="shared" si="9"/>
        <v>9</v>
      </c>
      <c r="R25" s="19">
        <f t="shared" ref="R25:Z25" si="48">IF($Q25=0,0,R90/$Q25*100)</f>
        <v>22.222222222222221</v>
      </c>
      <c r="S25" s="19">
        <f t="shared" si="48"/>
        <v>11.111111111111111</v>
      </c>
      <c r="T25" s="19">
        <f t="shared" si="48"/>
        <v>11.111111111111111</v>
      </c>
      <c r="U25" s="19">
        <f t="shared" si="48"/>
        <v>11.111111111111111</v>
      </c>
      <c r="V25" s="19">
        <f t="shared" si="48"/>
        <v>11.111111111111111</v>
      </c>
      <c r="W25" s="19">
        <f t="shared" si="48"/>
        <v>11.111111111111111</v>
      </c>
      <c r="X25" s="19">
        <f t="shared" si="48"/>
        <v>0</v>
      </c>
      <c r="Y25" s="19">
        <f t="shared" si="48"/>
        <v>33.333333333333329</v>
      </c>
      <c r="Z25" s="19">
        <f t="shared" si="48"/>
        <v>33.333333333333329</v>
      </c>
    </row>
    <row r="26" spans="1:26" ht="15" customHeight="1" x14ac:dyDescent="0.15">
      <c r="A26" s="3" t="s">
        <v>111</v>
      </c>
      <c r="B26" s="7" t="s">
        <v>108</v>
      </c>
      <c r="C26" s="17">
        <f t="shared" si="7"/>
        <v>50</v>
      </c>
      <c r="D26" s="21">
        <f t="shared" ref="D26:P26" si="49">IF($C26=0,0,D91/$C26*100)</f>
        <v>4</v>
      </c>
      <c r="E26" s="21">
        <f t="shared" si="49"/>
        <v>14.000000000000002</v>
      </c>
      <c r="F26" s="21">
        <f t="shared" si="49"/>
        <v>8</v>
      </c>
      <c r="G26" s="21">
        <f t="shared" si="49"/>
        <v>2</v>
      </c>
      <c r="H26" s="21">
        <f t="shared" si="49"/>
        <v>0</v>
      </c>
      <c r="I26" s="21">
        <f t="shared" si="49"/>
        <v>36</v>
      </c>
      <c r="J26" s="21">
        <f t="shared" si="49"/>
        <v>20</v>
      </c>
      <c r="K26" s="21">
        <f t="shared" si="49"/>
        <v>40</v>
      </c>
      <c r="L26" s="21">
        <f t="shared" si="49"/>
        <v>0</v>
      </c>
      <c r="M26" s="21">
        <f t="shared" si="49"/>
        <v>0</v>
      </c>
      <c r="N26" s="21">
        <f t="shared" si="49"/>
        <v>8</v>
      </c>
      <c r="O26" s="21">
        <f t="shared" si="49"/>
        <v>40</v>
      </c>
      <c r="P26" s="21">
        <f t="shared" si="49"/>
        <v>2</v>
      </c>
      <c r="Q26" s="17">
        <f t="shared" si="9"/>
        <v>50</v>
      </c>
      <c r="R26" s="21">
        <f t="shared" ref="R26:Z26" si="50">IF($Q26=0,0,R91/$Q26*100)</f>
        <v>14.000000000000002</v>
      </c>
      <c r="S26" s="21">
        <f t="shared" si="50"/>
        <v>16</v>
      </c>
      <c r="T26" s="21">
        <f t="shared" si="50"/>
        <v>8</v>
      </c>
      <c r="U26" s="21">
        <f t="shared" si="50"/>
        <v>0</v>
      </c>
      <c r="V26" s="21">
        <f t="shared" si="50"/>
        <v>8</v>
      </c>
      <c r="W26" s="21">
        <f t="shared" si="50"/>
        <v>6</v>
      </c>
      <c r="X26" s="21">
        <f t="shared" si="50"/>
        <v>14.000000000000002</v>
      </c>
      <c r="Y26" s="21">
        <f t="shared" si="50"/>
        <v>57.999999999999993</v>
      </c>
      <c r="Z26" s="21">
        <f t="shared" si="50"/>
        <v>4</v>
      </c>
    </row>
    <row r="27" spans="1:26" ht="15" customHeight="1" x14ac:dyDescent="0.15">
      <c r="A27" s="3" t="s">
        <v>106</v>
      </c>
      <c r="B27" s="7" t="s">
        <v>109</v>
      </c>
      <c r="C27" s="17">
        <f t="shared" si="7"/>
        <v>44</v>
      </c>
      <c r="D27" s="21">
        <f t="shared" ref="D27:P27" si="51">IF($C27=0,0,D92/$C27*100)</f>
        <v>4.5454545454545459</v>
      </c>
      <c r="E27" s="21">
        <f t="shared" si="51"/>
        <v>4.5454545454545459</v>
      </c>
      <c r="F27" s="21">
        <f t="shared" si="51"/>
        <v>2.2727272727272729</v>
      </c>
      <c r="G27" s="21">
        <f t="shared" si="51"/>
        <v>0</v>
      </c>
      <c r="H27" s="21">
        <f t="shared" si="51"/>
        <v>0</v>
      </c>
      <c r="I27" s="21">
        <f t="shared" si="51"/>
        <v>13.636363636363635</v>
      </c>
      <c r="J27" s="21">
        <f t="shared" si="51"/>
        <v>9.0909090909090917</v>
      </c>
      <c r="K27" s="21">
        <f t="shared" si="51"/>
        <v>27.27272727272727</v>
      </c>
      <c r="L27" s="21">
        <f t="shared" si="51"/>
        <v>2.2727272727272729</v>
      </c>
      <c r="M27" s="21">
        <f t="shared" si="51"/>
        <v>4.5454545454545459</v>
      </c>
      <c r="N27" s="21">
        <f t="shared" si="51"/>
        <v>6.8181818181818175</v>
      </c>
      <c r="O27" s="21">
        <f t="shared" si="51"/>
        <v>56.81818181818182</v>
      </c>
      <c r="P27" s="21">
        <f t="shared" si="51"/>
        <v>9.0909090909090917</v>
      </c>
      <c r="Q27" s="17">
        <f t="shared" si="9"/>
        <v>44</v>
      </c>
      <c r="R27" s="21">
        <f t="shared" ref="R27:Z27" si="52">IF($Q27=0,0,R92/$Q27*100)</f>
        <v>15.909090909090908</v>
      </c>
      <c r="S27" s="21">
        <f t="shared" si="52"/>
        <v>18.181818181818183</v>
      </c>
      <c r="T27" s="21">
        <f t="shared" si="52"/>
        <v>6.8181818181818175</v>
      </c>
      <c r="U27" s="21">
        <f t="shared" si="52"/>
        <v>2.2727272727272729</v>
      </c>
      <c r="V27" s="21">
        <f t="shared" si="52"/>
        <v>20.454545454545457</v>
      </c>
      <c r="W27" s="21">
        <f t="shared" si="52"/>
        <v>6.8181818181818175</v>
      </c>
      <c r="X27" s="21">
        <f t="shared" si="52"/>
        <v>6.8181818181818175</v>
      </c>
      <c r="Y27" s="21">
        <f t="shared" si="52"/>
        <v>50</v>
      </c>
      <c r="Z27" s="21">
        <f t="shared" si="52"/>
        <v>9.0909090909090917</v>
      </c>
    </row>
    <row r="28" spans="1:26" ht="15" customHeight="1" x14ac:dyDescent="0.15">
      <c r="A28" s="3" t="s">
        <v>112</v>
      </c>
      <c r="B28" s="7" t="s">
        <v>110</v>
      </c>
      <c r="C28" s="17">
        <f t="shared" si="7"/>
        <v>3</v>
      </c>
      <c r="D28" s="21">
        <f t="shared" ref="D28:P28" si="53">IF($C28=0,0,D93/$C28*100)</f>
        <v>0</v>
      </c>
      <c r="E28" s="21">
        <f t="shared" si="53"/>
        <v>0</v>
      </c>
      <c r="F28" s="21">
        <f t="shared" si="53"/>
        <v>0</v>
      </c>
      <c r="G28" s="21">
        <f t="shared" si="53"/>
        <v>33.333333333333329</v>
      </c>
      <c r="H28" s="21">
        <f t="shared" si="53"/>
        <v>0</v>
      </c>
      <c r="I28" s="21">
        <f t="shared" si="53"/>
        <v>33.333333333333329</v>
      </c>
      <c r="J28" s="21">
        <f t="shared" si="53"/>
        <v>0</v>
      </c>
      <c r="K28" s="21">
        <f t="shared" si="53"/>
        <v>33.333333333333329</v>
      </c>
      <c r="L28" s="21">
        <f t="shared" si="53"/>
        <v>0</v>
      </c>
      <c r="M28" s="21">
        <f t="shared" si="53"/>
        <v>0</v>
      </c>
      <c r="N28" s="21">
        <f t="shared" si="53"/>
        <v>0</v>
      </c>
      <c r="O28" s="21">
        <f t="shared" si="53"/>
        <v>66.666666666666657</v>
      </c>
      <c r="P28" s="21">
        <f t="shared" si="53"/>
        <v>0</v>
      </c>
      <c r="Q28" s="17">
        <f t="shared" si="9"/>
        <v>3</v>
      </c>
      <c r="R28" s="21">
        <f t="shared" ref="R28:Z28" si="54">IF($Q28=0,0,R93/$Q28*100)</f>
        <v>0</v>
      </c>
      <c r="S28" s="21">
        <f t="shared" si="54"/>
        <v>33.333333333333329</v>
      </c>
      <c r="T28" s="21">
        <f t="shared" si="54"/>
        <v>0</v>
      </c>
      <c r="U28" s="21">
        <f t="shared" si="54"/>
        <v>0</v>
      </c>
      <c r="V28" s="21">
        <f t="shared" si="54"/>
        <v>0</v>
      </c>
      <c r="W28" s="21">
        <f t="shared" si="54"/>
        <v>0</v>
      </c>
      <c r="X28" s="21">
        <f t="shared" si="54"/>
        <v>0</v>
      </c>
      <c r="Y28" s="21">
        <f t="shared" si="54"/>
        <v>66.666666666666657</v>
      </c>
      <c r="Z28" s="21">
        <f t="shared" si="54"/>
        <v>0</v>
      </c>
    </row>
    <row r="29" spans="1:26" ht="15" customHeight="1" x14ac:dyDescent="0.15">
      <c r="A29" s="4"/>
      <c r="B29" s="8" t="s">
        <v>2</v>
      </c>
      <c r="C29" s="18">
        <f t="shared" si="7"/>
        <v>7</v>
      </c>
      <c r="D29" s="19">
        <f t="shared" ref="D29:P29" si="55">IF($C29=0,0,D94/$C29*100)</f>
        <v>0</v>
      </c>
      <c r="E29" s="19">
        <f t="shared" si="55"/>
        <v>0</v>
      </c>
      <c r="F29" s="19">
        <f t="shared" si="55"/>
        <v>0</v>
      </c>
      <c r="G29" s="19">
        <f t="shared" si="55"/>
        <v>0</v>
      </c>
      <c r="H29" s="19">
        <f t="shared" si="55"/>
        <v>0</v>
      </c>
      <c r="I29" s="19">
        <f t="shared" si="55"/>
        <v>0</v>
      </c>
      <c r="J29" s="19">
        <f t="shared" si="55"/>
        <v>0</v>
      </c>
      <c r="K29" s="19">
        <f t="shared" si="55"/>
        <v>0</v>
      </c>
      <c r="L29" s="19">
        <f t="shared" si="55"/>
        <v>0</v>
      </c>
      <c r="M29" s="19">
        <f t="shared" si="55"/>
        <v>0</v>
      </c>
      <c r="N29" s="19">
        <f t="shared" si="55"/>
        <v>0</v>
      </c>
      <c r="O29" s="19">
        <f t="shared" si="55"/>
        <v>57.142857142857139</v>
      </c>
      <c r="P29" s="19">
        <f t="shared" si="55"/>
        <v>42.857142857142854</v>
      </c>
      <c r="Q29" s="18">
        <f t="shared" si="9"/>
        <v>7</v>
      </c>
      <c r="R29" s="19">
        <f t="shared" ref="R29:Z29" si="56">IF($Q29=0,0,R94/$Q29*100)</f>
        <v>0</v>
      </c>
      <c r="S29" s="19">
        <f t="shared" si="56"/>
        <v>0</v>
      </c>
      <c r="T29" s="19">
        <f t="shared" si="56"/>
        <v>0</v>
      </c>
      <c r="U29" s="19">
        <f t="shared" si="56"/>
        <v>0</v>
      </c>
      <c r="V29" s="19">
        <f t="shared" si="56"/>
        <v>0</v>
      </c>
      <c r="W29" s="19">
        <f t="shared" si="56"/>
        <v>0</v>
      </c>
      <c r="X29" s="19">
        <f t="shared" si="56"/>
        <v>0</v>
      </c>
      <c r="Y29" s="19">
        <f t="shared" si="56"/>
        <v>57.142857142857139</v>
      </c>
      <c r="Z29" s="19">
        <f t="shared" si="56"/>
        <v>42.857142857142854</v>
      </c>
    </row>
    <row r="30" spans="1:26" ht="15" customHeight="1" x14ac:dyDescent="0.15">
      <c r="A30" s="3" t="s">
        <v>113</v>
      </c>
      <c r="B30" s="7" t="s">
        <v>114</v>
      </c>
      <c r="C30" s="17">
        <f t="shared" si="7"/>
        <v>10</v>
      </c>
      <c r="D30" s="21">
        <f t="shared" ref="D30:P30" si="57">IF($C30=0,0,D95/$C30*100)</f>
        <v>0</v>
      </c>
      <c r="E30" s="21">
        <f t="shared" si="57"/>
        <v>40</v>
      </c>
      <c r="F30" s="21">
        <f t="shared" si="57"/>
        <v>10</v>
      </c>
      <c r="G30" s="21">
        <f t="shared" si="57"/>
        <v>0</v>
      </c>
      <c r="H30" s="21">
        <f t="shared" si="57"/>
        <v>0</v>
      </c>
      <c r="I30" s="21">
        <f t="shared" si="57"/>
        <v>40</v>
      </c>
      <c r="J30" s="21">
        <f t="shared" si="57"/>
        <v>30</v>
      </c>
      <c r="K30" s="21">
        <f t="shared" si="57"/>
        <v>50</v>
      </c>
      <c r="L30" s="21">
        <f t="shared" si="57"/>
        <v>0</v>
      </c>
      <c r="M30" s="21">
        <f t="shared" si="57"/>
        <v>0</v>
      </c>
      <c r="N30" s="21">
        <f t="shared" si="57"/>
        <v>10</v>
      </c>
      <c r="O30" s="21">
        <f t="shared" si="57"/>
        <v>40</v>
      </c>
      <c r="P30" s="21">
        <f t="shared" si="57"/>
        <v>0</v>
      </c>
      <c r="Q30" s="17">
        <f t="shared" si="9"/>
        <v>10</v>
      </c>
      <c r="R30" s="21">
        <f t="shared" ref="R30:Z30" si="58">IF($Q30=0,0,R95/$Q30*100)</f>
        <v>40</v>
      </c>
      <c r="S30" s="21">
        <f t="shared" si="58"/>
        <v>50</v>
      </c>
      <c r="T30" s="21">
        <f t="shared" si="58"/>
        <v>10</v>
      </c>
      <c r="U30" s="21">
        <f t="shared" si="58"/>
        <v>0</v>
      </c>
      <c r="V30" s="21">
        <f t="shared" si="58"/>
        <v>10</v>
      </c>
      <c r="W30" s="21">
        <f t="shared" si="58"/>
        <v>0</v>
      </c>
      <c r="X30" s="21">
        <f t="shared" si="58"/>
        <v>30</v>
      </c>
      <c r="Y30" s="21">
        <f t="shared" si="58"/>
        <v>30</v>
      </c>
      <c r="Z30" s="21">
        <f t="shared" si="58"/>
        <v>0</v>
      </c>
    </row>
    <row r="31" spans="1:26" ht="15" customHeight="1" x14ac:dyDescent="0.15">
      <c r="A31" s="3" t="s">
        <v>136</v>
      </c>
      <c r="B31" s="7" t="s">
        <v>115</v>
      </c>
      <c r="C31" s="17">
        <f t="shared" si="7"/>
        <v>3</v>
      </c>
      <c r="D31" s="21">
        <f t="shared" ref="D31:P31" si="59">IF($C31=0,0,D96/$C31*100)</f>
        <v>0</v>
      </c>
      <c r="E31" s="21">
        <f t="shared" si="59"/>
        <v>0</v>
      </c>
      <c r="F31" s="21">
        <f t="shared" si="59"/>
        <v>0</v>
      </c>
      <c r="G31" s="21">
        <f t="shared" si="59"/>
        <v>0</v>
      </c>
      <c r="H31" s="21">
        <f t="shared" si="59"/>
        <v>0</v>
      </c>
      <c r="I31" s="21">
        <f t="shared" si="59"/>
        <v>66.666666666666657</v>
      </c>
      <c r="J31" s="21">
        <f t="shared" si="59"/>
        <v>33.333333333333329</v>
      </c>
      <c r="K31" s="21">
        <f t="shared" si="59"/>
        <v>33.333333333333329</v>
      </c>
      <c r="L31" s="21">
        <f t="shared" si="59"/>
        <v>0</v>
      </c>
      <c r="M31" s="21">
        <f t="shared" si="59"/>
        <v>0</v>
      </c>
      <c r="N31" s="21">
        <f t="shared" si="59"/>
        <v>33.333333333333329</v>
      </c>
      <c r="O31" s="21">
        <f t="shared" si="59"/>
        <v>33.333333333333329</v>
      </c>
      <c r="P31" s="21">
        <f t="shared" si="59"/>
        <v>0</v>
      </c>
      <c r="Q31" s="17">
        <f t="shared" si="9"/>
        <v>3</v>
      </c>
      <c r="R31" s="21">
        <f t="shared" ref="R31:Z31" si="60">IF($Q31=0,0,R96/$Q31*100)</f>
        <v>33.333333333333329</v>
      </c>
      <c r="S31" s="21">
        <f t="shared" si="60"/>
        <v>33.333333333333329</v>
      </c>
      <c r="T31" s="21">
        <f t="shared" si="60"/>
        <v>0</v>
      </c>
      <c r="U31" s="21">
        <f t="shared" si="60"/>
        <v>0</v>
      </c>
      <c r="V31" s="21">
        <f t="shared" si="60"/>
        <v>0</v>
      </c>
      <c r="W31" s="21">
        <f t="shared" si="60"/>
        <v>0</v>
      </c>
      <c r="X31" s="21">
        <f t="shared" si="60"/>
        <v>33.333333333333329</v>
      </c>
      <c r="Y31" s="21">
        <f t="shared" si="60"/>
        <v>66.666666666666657</v>
      </c>
      <c r="Z31" s="21">
        <f t="shared" si="60"/>
        <v>0</v>
      </c>
    </row>
    <row r="32" spans="1:26" ht="15" customHeight="1" x14ac:dyDescent="0.15">
      <c r="A32" s="3" t="s">
        <v>137</v>
      </c>
      <c r="B32" s="7" t="s">
        <v>116</v>
      </c>
      <c r="C32" s="17">
        <f t="shared" si="7"/>
        <v>8</v>
      </c>
      <c r="D32" s="21">
        <f t="shared" ref="D32:P32" si="61">IF($C32=0,0,D97/$C32*100)</f>
        <v>0</v>
      </c>
      <c r="E32" s="21">
        <f t="shared" si="61"/>
        <v>12.5</v>
      </c>
      <c r="F32" s="21">
        <f t="shared" si="61"/>
        <v>12.5</v>
      </c>
      <c r="G32" s="21">
        <f t="shared" si="61"/>
        <v>0</v>
      </c>
      <c r="H32" s="21">
        <f t="shared" si="61"/>
        <v>0</v>
      </c>
      <c r="I32" s="21">
        <f t="shared" si="61"/>
        <v>37.5</v>
      </c>
      <c r="J32" s="21">
        <f t="shared" si="61"/>
        <v>12.5</v>
      </c>
      <c r="K32" s="21">
        <f t="shared" si="61"/>
        <v>62.5</v>
      </c>
      <c r="L32" s="21">
        <f t="shared" si="61"/>
        <v>0</v>
      </c>
      <c r="M32" s="21">
        <f t="shared" si="61"/>
        <v>0</v>
      </c>
      <c r="N32" s="21">
        <f t="shared" si="61"/>
        <v>0</v>
      </c>
      <c r="O32" s="21">
        <f t="shared" si="61"/>
        <v>37.5</v>
      </c>
      <c r="P32" s="21">
        <f t="shared" si="61"/>
        <v>0</v>
      </c>
      <c r="Q32" s="17">
        <f t="shared" si="9"/>
        <v>8</v>
      </c>
      <c r="R32" s="21">
        <f t="shared" ref="R32:Z32" si="62">IF($Q32=0,0,R97/$Q32*100)</f>
        <v>25</v>
      </c>
      <c r="S32" s="21">
        <f t="shared" si="62"/>
        <v>25</v>
      </c>
      <c r="T32" s="21">
        <f t="shared" si="62"/>
        <v>0</v>
      </c>
      <c r="U32" s="21">
        <f t="shared" si="62"/>
        <v>0</v>
      </c>
      <c r="V32" s="21">
        <f t="shared" si="62"/>
        <v>12.5</v>
      </c>
      <c r="W32" s="21">
        <f t="shared" si="62"/>
        <v>12.5</v>
      </c>
      <c r="X32" s="21">
        <f t="shared" si="62"/>
        <v>0</v>
      </c>
      <c r="Y32" s="21">
        <f t="shared" si="62"/>
        <v>62.5</v>
      </c>
      <c r="Z32" s="21">
        <f t="shared" si="62"/>
        <v>0</v>
      </c>
    </row>
    <row r="33" spans="1:26" ht="15" customHeight="1" x14ac:dyDescent="0.15">
      <c r="A33" s="3" t="s">
        <v>138</v>
      </c>
      <c r="B33" s="7" t="s">
        <v>117</v>
      </c>
      <c r="C33" s="17">
        <f t="shared" si="7"/>
        <v>7</v>
      </c>
      <c r="D33" s="21">
        <f t="shared" ref="D33:P33" si="63">IF($C33=0,0,D98/$C33*100)</f>
        <v>14.285714285714285</v>
      </c>
      <c r="E33" s="21">
        <f t="shared" si="63"/>
        <v>14.285714285714285</v>
      </c>
      <c r="F33" s="21">
        <f t="shared" si="63"/>
        <v>0</v>
      </c>
      <c r="G33" s="21">
        <f t="shared" si="63"/>
        <v>0</v>
      </c>
      <c r="H33" s="21">
        <f t="shared" si="63"/>
        <v>0</v>
      </c>
      <c r="I33" s="21">
        <f t="shared" si="63"/>
        <v>57.142857142857139</v>
      </c>
      <c r="J33" s="21">
        <f t="shared" si="63"/>
        <v>14.285714285714285</v>
      </c>
      <c r="K33" s="21">
        <f t="shared" si="63"/>
        <v>42.857142857142854</v>
      </c>
      <c r="L33" s="21">
        <f t="shared" si="63"/>
        <v>0</v>
      </c>
      <c r="M33" s="21">
        <f t="shared" si="63"/>
        <v>0</v>
      </c>
      <c r="N33" s="21">
        <f t="shared" si="63"/>
        <v>0</v>
      </c>
      <c r="O33" s="21">
        <f t="shared" si="63"/>
        <v>42.857142857142854</v>
      </c>
      <c r="P33" s="21">
        <f t="shared" si="63"/>
        <v>0</v>
      </c>
      <c r="Q33" s="17">
        <f t="shared" si="9"/>
        <v>7</v>
      </c>
      <c r="R33" s="21">
        <f t="shared" ref="R33:Z33" si="64">IF($Q33=0,0,R98/$Q33*100)</f>
        <v>14.285714285714285</v>
      </c>
      <c r="S33" s="21">
        <f t="shared" si="64"/>
        <v>14.285714285714285</v>
      </c>
      <c r="T33" s="21">
        <f t="shared" si="64"/>
        <v>42.857142857142854</v>
      </c>
      <c r="U33" s="21">
        <f t="shared" si="64"/>
        <v>0</v>
      </c>
      <c r="V33" s="21">
        <f t="shared" si="64"/>
        <v>28.571428571428569</v>
      </c>
      <c r="W33" s="21">
        <f t="shared" si="64"/>
        <v>0</v>
      </c>
      <c r="X33" s="21">
        <f t="shared" si="64"/>
        <v>0</v>
      </c>
      <c r="Y33" s="21">
        <f t="shared" si="64"/>
        <v>42.857142857142854</v>
      </c>
      <c r="Z33" s="21">
        <f t="shared" si="64"/>
        <v>0</v>
      </c>
    </row>
    <row r="34" spans="1:26" ht="15" customHeight="1" x14ac:dyDescent="0.15">
      <c r="A34" s="3"/>
      <c r="B34" s="7" t="s">
        <v>118</v>
      </c>
      <c r="C34" s="17">
        <f t="shared" si="7"/>
        <v>22</v>
      </c>
      <c r="D34" s="21">
        <f t="shared" ref="D34:P34" si="65">IF($C34=0,0,D99/$C34*100)</f>
        <v>4.5454545454545459</v>
      </c>
      <c r="E34" s="21">
        <f t="shared" si="65"/>
        <v>4.5454545454545459</v>
      </c>
      <c r="F34" s="21">
        <f t="shared" si="65"/>
        <v>0</v>
      </c>
      <c r="G34" s="21">
        <f t="shared" si="65"/>
        <v>0</v>
      </c>
      <c r="H34" s="21">
        <f t="shared" si="65"/>
        <v>0</v>
      </c>
      <c r="I34" s="21">
        <f t="shared" si="65"/>
        <v>22.727272727272727</v>
      </c>
      <c r="J34" s="21">
        <f t="shared" si="65"/>
        <v>13.636363636363635</v>
      </c>
      <c r="K34" s="21">
        <f t="shared" si="65"/>
        <v>31.818181818181817</v>
      </c>
      <c r="L34" s="21">
        <f t="shared" si="65"/>
        <v>0</v>
      </c>
      <c r="M34" s="21">
        <f t="shared" si="65"/>
        <v>0</v>
      </c>
      <c r="N34" s="21">
        <f t="shared" si="65"/>
        <v>4.5454545454545459</v>
      </c>
      <c r="O34" s="21">
        <f t="shared" si="65"/>
        <v>45.454545454545453</v>
      </c>
      <c r="P34" s="21">
        <f t="shared" si="65"/>
        <v>13.636363636363635</v>
      </c>
      <c r="Q34" s="17">
        <f t="shared" si="9"/>
        <v>22</v>
      </c>
      <c r="R34" s="21">
        <f t="shared" ref="R34:Z34" si="66">IF($Q34=0,0,R99/$Q34*100)</f>
        <v>4.5454545454545459</v>
      </c>
      <c r="S34" s="21">
        <f t="shared" si="66"/>
        <v>9.0909090909090917</v>
      </c>
      <c r="T34" s="21">
        <f t="shared" si="66"/>
        <v>0</v>
      </c>
      <c r="U34" s="21">
        <f t="shared" si="66"/>
        <v>0</v>
      </c>
      <c r="V34" s="21">
        <f t="shared" si="66"/>
        <v>9.0909090909090917</v>
      </c>
      <c r="W34" s="21">
        <f t="shared" si="66"/>
        <v>4.5454545454545459</v>
      </c>
      <c r="X34" s="21">
        <f t="shared" si="66"/>
        <v>9.0909090909090917</v>
      </c>
      <c r="Y34" s="21">
        <f t="shared" si="66"/>
        <v>50</v>
      </c>
      <c r="Z34" s="21">
        <f t="shared" si="66"/>
        <v>18.181818181818183</v>
      </c>
    </row>
    <row r="35" spans="1:26" ht="15" customHeight="1" x14ac:dyDescent="0.15">
      <c r="A35" s="3"/>
      <c r="B35" s="7" t="s">
        <v>119</v>
      </c>
      <c r="C35" s="17">
        <f t="shared" si="7"/>
        <v>47</v>
      </c>
      <c r="D35" s="21">
        <f t="shared" ref="D35:P35" si="67">IF($C35=0,0,D100/$C35*100)</f>
        <v>2.1276595744680851</v>
      </c>
      <c r="E35" s="21">
        <f t="shared" si="67"/>
        <v>4.2553191489361701</v>
      </c>
      <c r="F35" s="21">
        <f t="shared" si="67"/>
        <v>6.3829787234042552</v>
      </c>
      <c r="G35" s="21">
        <f t="shared" si="67"/>
        <v>4.2553191489361701</v>
      </c>
      <c r="H35" s="21">
        <f t="shared" si="67"/>
        <v>0</v>
      </c>
      <c r="I35" s="21">
        <f t="shared" si="67"/>
        <v>12.76595744680851</v>
      </c>
      <c r="J35" s="21">
        <f t="shared" si="67"/>
        <v>6.3829787234042552</v>
      </c>
      <c r="K35" s="21">
        <f t="shared" si="67"/>
        <v>25.531914893617021</v>
      </c>
      <c r="L35" s="21">
        <f t="shared" si="67"/>
        <v>2.1276595744680851</v>
      </c>
      <c r="M35" s="21">
        <f t="shared" si="67"/>
        <v>4.2553191489361701</v>
      </c>
      <c r="N35" s="21">
        <f t="shared" si="67"/>
        <v>8.5106382978723403</v>
      </c>
      <c r="O35" s="21">
        <f t="shared" si="67"/>
        <v>57.446808510638306</v>
      </c>
      <c r="P35" s="21">
        <f t="shared" si="67"/>
        <v>6.3829787234042552</v>
      </c>
      <c r="Q35" s="17">
        <f t="shared" si="9"/>
        <v>47</v>
      </c>
      <c r="R35" s="21">
        <f t="shared" ref="R35:Z35" si="68">IF($Q35=0,0,R100/$Q35*100)</f>
        <v>10.638297872340425</v>
      </c>
      <c r="S35" s="21">
        <f t="shared" si="68"/>
        <v>12.76595744680851</v>
      </c>
      <c r="T35" s="21">
        <f t="shared" si="68"/>
        <v>4.2553191489361701</v>
      </c>
      <c r="U35" s="21">
        <f t="shared" si="68"/>
        <v>2.1276595744680851</v>
      </c>
      <c r="V35" s="21">
        <f t="shared" si="68"/>
        <v>12.76595744680851</v>
      </c>
      <c r="W35" s="21">
        <f t="shared" si="68"/>
        <v>8.5106382978723403</v>
      </c>
      <c r="X35" s="21">
        <f t="shared" si="68"/>
        <v>8.5106382978723403</v>
      </c>
      <c r="Y35" s="21">
        <f t="shared" si="68"/>
        <v>61.702127659574465</v>
      </c>
      <c r="Z35" s="21">
        <f t="shared" si="68"/>
        <v>6.3829787234042552</v>
      </c>
    </row>
    <row r="36" spans="1:26" ht="15" customHeight="1" x14ac:dyDescent="0.15">
      <c r="A36" s="4"/>
      <c r="B36" s="8" t="s">
        <v>2</v>
      </c>
      <c r="C36" s="18">
        <f t="shared" si="7"/>
        <v>7</v>
      </c>
      <c r="D36" s="19">
        <f t="shared" ref="D36:P36" si="69">IF($C36=0,0,D101/$C36*100)</f>
        <v>14.285714285714285</v>
      </c>
      <c r="E36" s="19">
        <f t="shared" si="69"/>
        <v>0</v>
      </c>
      <c r="F36" s="19">
        <f t="shared" si="69"/>
        <v>0</v>
      </c>
      <c r="G36" s="19">
        <f t="shared" si="69"/>
        <v>0</v>
      </c>
      <c r="H36" s="19">
        <f t="shared" si="69"/>
        <v>0</v>
      </c>
      <c r="I36" s="19">
        <f t="shared" si="69"/>
        <v>14.285714285714285</v>
      </c>
      <c r="J36" s="19">
        <f t="shared" si="69"/>
        <v>28.571428571428569</v>
      </c>
      <c r="K36" s="19">
        <f t="shared" si="69"/>
        <v>0</v>
      </c>
      <c r="L36" s="19">
        <f t="shared" si="69"/>
        <v>0</v>
      </c>
      <c r="M36" s="19">
        <f t="shared" si="69"/>
        <v>0</v>
      </c>
      <c r="N36" s="19">
        <f t="shared" si="69"/>
        <v>0</v>
      </c>
      <c r="O36" s="19">
        <f t="shared" si="69"/>
        <v>42.857142857142854</v>
      </c>
      <c r="P36" s="19">
        <f t="shared" si="69"/>
        <v>28.571428571428569</v>
      </c>
      <c r="Q36" s="18">
        <f t="shared" si="9"/>
        <v>7</v>
      </c>
      <c r="R36" s="19">
        <f t="shared" ref="R36:Z36" si="70">IF($Q36=0,0,R101/$Q36*100)</f>
        <v>0</v>
      </c>
      <c r="S36" s="19">
        <f t="shared" si="70"/>
        <v>0</v>
      </c>
      <c r="T36" s="19">
        <f t="shared" si="70"/>
        <v>14.285714285714285</v>
      </c>
      <c r="U36" s="19">
        <f t="shared" si="70"/>
        <v>0</v>
      </c>
      <c r="V36" s="19">
        <f t="shared" si="70"/>
        <v>14.285714285714285</v>
      </c>
      <c r="W36" s="19">
        <f t="shared" si="70"/>
        <v>0</v>
      </c>
      <c r="X36" s="19">
        <f t="shared" si="70"/>
        <v>0</v>
      </c>
      <c r="Y36" s="19">
        <f t="shared" si="70"/>
        <v>57.142857142857139</v>
      </c>
      <c r="Z36" s="19">
        <f t="shared" si="70"/>
        <v>28.571428571428569</v>
      </c>
    </row>
    <row r="37" spans="1:26" ht="15" customHeight="1" x14ac:dyDescent="0.15">
      <c r="A37" s="3" t="s">
        <v>120</v>
      </c>
      <c r="B37" s="7" t="s">
        <v>114</v>
      </c>
      <c r="C37" s="17">
        <f t="shared" si="7"/>
        <v>26</v>
      </c>
      <c r="D37" s="21">
        <f t="shared" ref="D37:P37" si="71">IF($C37=0,0,D102/$C37*100)</f>
        <v>3.8461538461538463</v>
      </c>
      <c r="E37" s="21">
        <f t="shared" si="71"/>
        <v>15.384615384615385</v>
      </c>
      <c r="F37" s="21">
        <f t="shared" si="71"/>
        <v>3.8461538461538463</v>
      </c>
      <c r="G37" s="21">
        <f t="shared" si="71"/>
        <v>0</v>
      </c>
      <c r="H37" s="21">
        <f t="shared" si="71"/>
        <v>0</v>
      </c>
      <c r="I37" s="21">
        <f t="shared" si="71"/>
        <v>38.461538461538467</v>
      </c>
      <c r="J37" s="21">
        <f t="shared" si="71"/>
        <v>23.076923076923077</v>
      </c>
      <c r="K37" s="21">
        <f t="shared" si="71"/>
        <v>50</v>
      </c>
      <c r="L37" s="21">
        <f t="shared" si="71"/>
        <v>3.8461538461538463</v>
      </c>
      <c r="M37" s="21">
        <f t="shared" si="71"/>
        <v>3.8461538461538463</v>
      </c>
      <c r="N37" s="21">
        <f t="shared" si="71"/>
        <v>11.538461538461538</v>
      </c>
      <c r="O37" s="21">
        <f t="shared" si="71"/>
        <v>38.461538461538467</v>
      </c>
      <c r="P37" s="21">
        <f t="shared" si="71"/>
        <v>3.8461538461538463</v>
      </c>
      <c r="Q37" s="17">
        <f t="shared" si="9"/>
        <v>26</v>
      </c>
      <c r="R37" s="21">
        <f t="shared" ref="R37:Z37" si="72">IF($Q37=0,0,R102/$Q37*100)</f>
        <v>23.076923076923077</v>
      </c>
      <c r="S37" s="21">
        <f t="shared" si="72"/>
        <v>26.923076923076923</v>
      </c>
      <c r="T37" s="21">
        <f t="shared" si="72"/>
        <v>7.6923076923076925</v>
      </c>
      <c r="U37" s="21">
        <f t="shared" si="72"/>
        <v>0</v>
      </c>
      <c r="V37" s="21">
        <f t="shared" si="72"/>
        <v>3.8461538461538463</v>
      </c>
      <c r="W37" s="21">
        <f t="shared" si="72"/>
        <v>3.8461538461538463</v>
      </c>
      <c r="X37" s="21">
        <f t="shared" si="72"/>
        <v>19.230769230769234</v>
      </c>
      <c r="Y37" s="21">
        <f t="shared" si="72"/>
        <v>50</v>
      </c>
      <c r="Z37" s="21">
        <f t="shared" si="72"/>
        <v>3.8461538461538463</v>
      </c>
    </row>
    <row r="38" spans="1:26" ht="15" customHeight="1" x14ac:dyDescent="0.15">
      <c r="A38" s="3" t="s">
        <v>129</v>
      </c>
      <c r="B38" s="7" t="s">
        <v>115</v>
      </c>
      <c r="C38" s="17">
        <f t="shared" ref="C38:C65" si="73">C103</f>
        <v>21</v>
      </c>
      <c r="D38" s="21">
        <f t="shared" ref="D38:P38" si="74">IF($C38=0,0,D103/$C38*100)</f>
        <v>9.5238095238095237</v>
      </c>
      <c r="E38" s="21">
        <f t="shared" si="74"/>
        <v>14.285714285714285</v>
      </c>
      <c r="F38" s="21">
        <f t="shared" si="74"/>
        <v>0</v>
      </c>
      <c r="G38" s="21">
        <f t="shared" si="74"/>
        <v>0</v>
      </c>
      <c r="H38" s="21">
        <f t="shared" si="74"/>
        <v>0</v>
      </c>
      <c r="I38" s="21">
        <f t="shared" si="74"/>
        <v>23.809523809523807</v>
      </c>
      <c r="J38" s="21">
        <f t="shared" si="74"/>
        <v>14.285714285714285</v>
      </c>
      <c r="K38" s="21">
        <f t="shared" si="74"/>
        <v>33.333333333333329</v>
      </c>
      <c r="L38" s="21">
        <f t="shared" si="74"/>
        <v>0</v>
      </c>
      <c r="M38" s="21">
        <f t="shared" si="74"/>
        <v>0</v>
      </c>
      <c r="N38" s="21">
        <f t="shared" si="74"/>
        <v>4.7619047619047619</v>
      </c>
      <c r="O38" s="21">
        <f t="shared" si="74"/>
        <v>47.619047619047613</v>
      </c>
      <c r="P38" s="21">
        <f t="shared" si="74"/>
        <v>0</v>
      </c>
      <c r="Q38" s="17">
        <f t="shared" ref="Q38:Q65" si="75">Q103</f>
        <v>21</v>
      </c>
      <c r="R38" s="21">
        <f t="shared" ref="R38:Z38" si="76">IF($Q38=0,0,R103/$Q38*100)</f>
        <v>19.047619047619047</v>
      </c>
      <c r="S38" s="21">
        <f t="shared" si="76"/>
        <v>28.571428571428569</v>
      </c>
      <c r="T38" s="21">
        <f t="shared" si="76"/>
        <v>19.047619047619047</v>
      </c>
      <c r="U38" s="21">
        <f t="shared" si="76"/>
        <v>4.7619047619047619</v>
      </c>
      <c r="V38" s="21">
        <f t="shared" si="76"/>
        <v>23.809523809523807</v>
      </c>
      <c r="W38" s="21">
        <f t="shared" si="76"/>
        <v>14.285714285714285</v>
      </c>
      <c r="X38" s="21">
        <f t="shared" si="76"/>
        <v>9.5238095238095237</v>
      </c>
      <c r="Y38" s="21">
        <f t="shared" si="76"/>
        <v>38.095238095238095</v>
      </c>
      <c r="Z38" s="21">
        <f t="shared" si="76"/>
        <v>0</v>
      </c>
    </row>
    <row r="39" spans="1:26" ht="15" customHeight="1" x14ac:dyDescent="0.15">
      <c r="A39" s="3" t="s">
        <v>130</v>
      </c>
      <c r="B39" s="7" t="s">
        <v>116</v>
      </c>
      <c r="C39" s="17">
        <f t="shared" si="73"/>
        <v>10</v>
      </c>
      <c r="D39" s="21">
        <f t="shared" ref="D39:P39" si="77">IF($C39=0,0,D104/$C39*100)</f>
        <v>0</v>
      </c>
      <c r="E39" s="21">
        <f t="shared" si="77"/>
        <v>0</v>
      </c>
      <c r="F39" s="21">
        <f t="shared" si="77"/>
        <v>20</v>
      </c>
      <c r="G39" s="21">
        <f t="shared" si="77"/>
        <v>10</v>
      </c>
      <c r="H39" s="21">
        <f t="shared" si="77"/>
        <v>0</v>
      </c>
      <c r="I39" s="21">
        <f t="shared" si="77"/>
        <v>30</v>
      </c>
      <c r="J39" s="21">
        <f t="shared" si="77"/>
        <v>10</v>
      </c>
      <c r="K39" s="21">
        <f t="shared" si="77"/>
        <v>30</v>
      </c>
      <c r="L39" s="21">
        <f t="shared" si="77"/>
        <v>0</v>
      </c>
      <c r="M39" s="21">
        <f t="shared" si="77"/>
        <v>0</v>
      </c>
      <c r="N39" s="21">
        <f t="shared" si="77"/>
        <v>0</v>
      </c>
      <c r="O39" s="21">
        <f t="shared" si="77"/>
        <v>50</v>
      </c>
      <c r="P39" s="21">
        <f t="shared" si="77"/>
        <v>0</v>
      </c>
      <c r="Q39" s="17">
        <f t="shared" si="75"/>
        <v>10</v>
      </c>
      <c r="R39" s="21">
        <f t="shared" ref="R39:Z39" si="78">IF($Q39=0,0,R104/$Q39*100)</f>
        <v>0</v>
      </c>
      <c r="S39" s="21">
        <f t="shared" si="78"/>
        <v>10</v>
      </c>
      <c r="T39" s="21">
        <f t="shared" si="78"/>
        <v>0</v>
      </c>
      <c r="U39" s="21">
        <f t="shared" si="78"/>
        <v>0</v>
      </c>
      <c r="V39" s="21">
        <f t="shared" si="78"/>
        <v>20</v>
      </c>
      <c r="W39" s="21">
        <f t="shared" si="78"/>
        <v>10</v>
      </c>
      <c r="X39" s="21">
        <f t="shared" si="78"/>
        <v>0</v>
      </c>
      <c r="Y39" s="21">
        <f t="shared" si="78"/>
        <v>70</v>
      </c>
      <c r="Z39" s="21">
        <f t="shared" si="78"/>
        <v>0</v>
      </c>
    </row>
    <row r="40" spans="1:26" ht="15" customHeight="1" x14ac:dyDescent="0.15">
      <c r="A40" s="3" t="s">
        <v>131</v>
      </c>
      <c r="B40" s="7" t="s">
        <v>117</v>
      </c>
      <c r="C40" s="17">
        <f t="shared" si="73"/>
        <v>3</v>
      </c>
      <c r="D40" s="21">
        <f t="shared" ref="D40:P40" si="79">IF($C40=0,0,D105/$C40*100)</f>
        <v>0</v>
      </c>
      <c r="E40" s="21">
        <f t="shared" si="79"/>
        <v>0</v>
      </c>
      <c r="F40" s="21">
        <f t="shared" si="79"/>
        <v>33.333333333333329</v>
      </c>
      <c r="G40" s="21">
        <f t="shared" si="79"/>
        <v>0</v>
      </c>
      <c r="H40" s="21">
        <f t="shared" si="79"/>
        <v>0</v>
      </c>
      <c r="I40" s="21">
        <f t="shared" si="79"/>
        <v>0</v>
      </c>
      <c r="J40" s="21">
        <f t="shared" si="79"/>
        <v>0</v>
      </c>
      <c r="K40" s="21">
        <f t="shared" si="79"/>
        <v>33.333333333333329</v>
      </c>
      <c r="L40" s="21">
        <f t="shared" si="79"/>
        <v>0</v>
      </c>
      <c r="M40" s="21">
        <f t="shared" si="79"/>
        <v>33.333333333333329</v>
      </c>
      <c r="N40" s="21">
        <f t="shared" si="79"/>
        <v>0</v>
      </c>
      <c r="O40" s="21">
        <f t="shared" si="79"/>
        <v>66.666666666666657</v>
      </c>
      <c r="P40" s="21">
        <f t="shared" si="79"/>
        <v>0</v>
      </c>
      <c r="Q40" s="17">
        <f t="shared" si="75"/>
        <v>3</v>
      </c>
      <c r="R40" s="21">
        <f t="shared" ref="R40:Z40" si="80">IF($Q40=0,0,R105/$Q40*100)</f>
        <v>33.333333333333329</v>
      </c>
      <c r="S40" s="21">
        <f t="shared" si="80"/>
        <v>0</v>
      </c>
      <c r="T40" s="21">
        <f t="shared" si="80"/>
        <v>0</v>
      </c>
      <c r="U40" s="21">
        <f t="shared" si="80"/>
        <v>0</v>
      </c>
      <c r="V40" s="21">
        <f t="shared" si="80"/>
        <v>33.333333333333329</v>
      </c>
      <c r="W40" s="21">
        <f t="shared" si="80"/>
        <v>0</v>
      </c>
      <c r="X40" s="21">
        <f t="shared" si="80"/>
        <v>0</v>
      </c>
      <c r="Y40" s="21">
        <f t="shared" si="80"/>
        <v>66.666666666666657</v>
      </c>
      <c r="Z40" s="21">
        <f t="shared" si="80"/>
        <v>0</v>
      </c>
    </row>
    <row r="41" spans="1:26" ht="15" customHeight="1" x14ac:dyDescent="0.15">
      <c r="A41" s="3"/>
      <c r="B41" s="7" t="s">
        <v>118</v>
      </c>
      <c r="C41" s="17">
        <f t="shared" si="73"/>
        <v>29</v>
      </c>
      <c r="D41" s="21">
        <f t="shared" ref="D41:P41" si="81">IF($C41=0,0,D106/$C41*100)</f>
        <v>3.4482758620689653</v>
      </c>
      <c r="E41" s="21">
        <f t="shared" si="81"/>
        <v>6.8965517241379306</v>
      </c>
      <c r="F41" s="21">
        <f t="shared" si="81"/>
        <v>0</v>
      </c>
      <c r="G41" s="21">
        <f t="shared" si="81"/>
        <v>3.4482758620689653</v>
      </c>
      <c r="H41" s="21">
        <f t="shared" si="81"/>
        <v>0</v>
      </c>
      <c r="I41" s="21">
        <f t="shared" si="81"/>
        <v>24.137931034482758</v>
      </c>
      <c r="J41" s="21">
        <f t="shared" si="81"/>
        <v>13.793103448275861</v>
      </c>
      <c r="K41" s="21">
        <f t="shared" si="81"/>
        <v>27.586206896551722</v>
      </c>
      <c r="L41" s="21">
        <f t="shared" si="81"/>
        <v>0</v>
      </c>
      <c r="M41" s="21">
        <f t="shared" si="81"/>
        <v>0</v>
      </c>
      <c r="N41" s="21">
        <f t="shared" si="81"/>
        <v>10.344827586206897</v>
      </c>
      <c r="O41" s="21">
        <f t="shared" si="81"/>
        <v>51.724137931034484</v>
      </c>
      <c r="P41" s="21">
        <f t="shared" si="81"/>
        <v>10.344827586206897</v>
      </c>
      <c r="Q41" s="17">
        <f t="shared" si="75"/>
        <v>29</v>
      </c>
      <c r="R41" s="21">
        <f t="shared" ref="R41:Z41" si="82">IF($Q41=0,0,R106/$Q41*100)</f>
        <v>10.344827586206897</v>
      </c>
      <c r="S41" s="21">
        <f t="shared" si="82"/>
        <v>10.344827586206897</v>
      </c>
      <c r="T41" s="21">
        <f t="shared" si="82"/>
        <v>3.4482758620689653</v>
      </c>
      <c r="U41" s="21">
        <f t="shared" si="82"/>
        <v>0</v>
      </c>
      <c r="V41" s="21">
        <f t="shared" si="82"/>
        <v>13.793103448275861</v>
      </c>
      <c r="W41" s="21">
        <f t="shared" si="82"/>
        <v>3.4482758620689653</v>
      </c>
      <c r="X41" s="21">
        <f t="shared" si="82"/>
        <v>10.344827586206897</v>
      </c>
      <c r="Y41" s="21">
        <f t="shared" si="82"/>
        <v>55.172413793103445</v>
      </c>
      <c r="Z41" s="21">
        <f t="shared" si="82"/>
        <v>13.793103448275861</v>
      </c>
    </row>
    <row r="42" spans="1:26" ht="15" customHeight="1" x14ac:dyDescent="0.15">
      <c r="A42" s="3"/>
      <c r="B42" s="7" t="s">
        <v>119</v>
      </c>
      <c r="C42" s="17">
        <f t="shared" si="73"/>
        <v>12</v>
      </c>
      <c r="D42" s="21">
        <f t="shared" ref="D42:P42" si="83">IF($C42=0,0,D107/$C42*100)</f>
        <v>0</v>
      </c>
      <c r="E42" s="21">
        <f t="shared" si="83"/>
        <v>0</v>
      </c>
      <c r="F42" s="21">
        <f t="shared" si="83"/>
        <v>8.3333333333333321</v>
      </c>
      <c r="G42" s="21">
        <f t="shared" si="83"/>
        <v>0</v>
      </c>
      <c r="H42" s="21">
        <f t="shared" si="83"/>
        <v>0</v>
      </c>
      <c r="I42" s="21">
        <f t="shared" si="83"/>
        <v>0</v>
      </c>
      <c r="J42" s="21">
        <f t="shared" si="83"/>
        <v>0</v>
      </c>
      <c r="K42" s="21">
        <f t="shared" si="83"/>
        <v>8.3333333333333321</v>
      </c>
      <c r="L42" s="21">
        <f t="shared" si="83"/>
        <v>0</v>
      </c>
      <c r="M42" s="21">
        <f t="shared" si="83"/>
        <v>0</v>
      </c>
      <c r="N42" s="21">
        <f t="shared" si="83"/>
        <v>0</v>
      </c>
      <c r="O42" s="21">
        <f t="shared" si="83"/>
        <v>66.666666666666657</v>
      </c>
      <c r="P42" s="21">
        <f t="shared" si="83"/>
        <v>16.666666666666664</v>
      </c>
      <c r="Q42" s="17">
        <f t="shared" si="75"/>
        <v>12</v>
      </c>
      <c r="R42" s="21">
        <f t="shared" ref="R42:Z42" si="84">IF($Q42=0,0,R107/$Q42*100)</f>
        <v>0</v>
      </c>
      <c r="S42" s="21">
        <f t="shared" si="84"/>
        <v>0</v>
      </c>
      <c r="T42" s="21">
        <f t="shared" si="84"/>
        <v>0</v>
      </c>
      <c r="U42" s="21">
        <f t="shared" si="84"/>
        <v>0</v>
      </c>
      <c r="V42" s="21">
        <f t="shared" si="84"/>
        <v>0</v>
      </c>
      <c r="W42" s="21">
        <f t="shared" si="84"/>
        <v>0</v>
      </c>
      <c r="X42" s="21">
        <f t="shared" si="84"/>
        <v>0</v>
      </c>
      <c r="Y42" s="21">
        <f t="shared" si="84"/>
        <v>83.333333333333343</v>
      </c>
      <c r="Z42" s="21">
        <f t="shared" si="84"/>
        <v>16.666666666666664</v>
      </c>
    </row>
    <row r="43" spans="1:26" ht="15" customHeight="1" x14ac:dyDescent="0.15">
      <c r="A43" s="4"/>
      <c r="B43" s="8" t="s">
        <v>2</v>
      </c>
      <c r="C43" s="18">
        <f t="shared" si="73"/>
        <v>3</v>
      </c>
      <c r="D43" s="19">
        <f t="shared" ref="D43:P43" si="85">IF($C43=0,0,D108/$C43*100)</f>
        <v>0</v>
      </c>
      <c r="E43" s="19">
        <f t="shared" si="85"/>
        <v>0</v>
      </c>
      <c r="F43" s="19">
        <f t="shared" si="85"/>
        <v>0</v>
      </c>
      <c r="G43" s="19">
        <f t="shared" si="85"/>
        <v>0</v>
      </c>
      <c r="H43" s="19">
        <f t="shared" si="85"/>
        <v>0</v>
      </c>
      <c r="I43" s="19">
        <f t="shared" si="85"/>
        <v>0</v>
      </c>
      <c r="J43" s="19">
        <f t="shared" si="85"/>
        <v>0</v>
      </c>
      <c r="K43" s="19">
        <f t="shared" si="85"/>
        <v>0</v>
      </c>
      <c r="L43" s="19">
        <f t="shared" si="85"/>
        <v>0</v>
      </c>
      <c r="M43" s="19">
        <f t="shared" si="85"/>
        <v>0</v>
      </c>
      <c r="N43" s="19">
        <f t="shared" si="85"/>
        <v>0</v>
      </c>
      <c r="O43" s="19">
        <f t="shared" si="85"/>
        <v>33.333333333333329</v>
      </c>
      <c r="P43" s="19">
        <f t="shared" si="85"/>
        <v>66.666666666666657</v>
      </c>
      <c r="Q43" s="18">
        <f t="shared" si="75"/>
        <v>3</v>
      </c>
      <c r="R43" s="19">
        <f t="shared" ref="R43:Z43" si="86">IF($Q43=0,0,R108/$Q43*100)</f>
        <v>0</v>
      </c>
      <c r="S43" s="19">
        <f t="shared" si="86"/>
        <v>0</v>
      </c>
      <c r="T43" s="19">
        <f t="shared" si="86"/>
        <v>0</v>
      </c>
      <c r="U43" s="19">
        <f t="shared" si="86"/>
        <v>0</v>
      </c>
      <c r="V43" s="19">
        <f t="shared" si="86"/>
        <v>0</v>
      </c>
      <c r="W43" s="19">
        <f t="shared" si="86"/>
        <v>0</v>
      </c>
      <c r="X43" s="19">
        <f t="shared" si="86"/>
        <v>0</v>
      </c>
      <c r="Y43" s="19">
        <f t="shared" si="86"/>
        <v>33.333333333333329</v>
      </c>
      <c r="Z43" s="19">
        <f t="shared" si="86"/>
        <v>66.666666666666657</v>
      </c>
    </row>
    <row r="44" spans="1:26" ht="15" customHeight="1" x14ac:dyDescent="0.15">
      <c r="A44" s="3" t="s">
        <v>121</v>
      </c>
      <c r="B44" s="7" t="s">
        <v>114</v>
      </c>
      <c r="C44" s="17">
        <f t="shared" si="73"/>
        <v>24</v>
      </c>
      <c r="D44" s="21">
        <f t="shared" ref="D44:P44" si="87">IF($C44=0,0,D109/$C44*100)</f>
        <v>0</v>
      </c>
      <c r="E44" s="21">
        <f t="shared" si="87"/>
        <v>8.3333333333333321</v>
      </c>
      <c r="F44" s="21">
        <f t="shared" si="87"/>
        <v>12.5</v>
      </c>
      <c r="G44" s="21">
        <f t="shared" si="87"/>
        <v>4.1666666666666661</v>
      </c>
      <c r="H44" s="21">
        <f t="shared" si="87"/>
        <v>0</v>
      </c>
      <c r="I44" s="21">
        <f t="shared" si="87"/>
        <v>29.166666666666668</v>
      </c>
      <c r="J44" s="21">
        <f t="shared" si="87"/>
        <v>12.5</v>
      </c>
      <c r="K44" s="21">
        <f t="shared" si="87"/>
        <v>54.166666666666664</v>
      </c>
      <c r="L44" s="21">
        <f t="shared" si="87"/>
        <v>0</v>
      </c>
      <c r="M44" s="21">
        <f t="shared" si="87"/>
        <v>4.1666666666666661</v>
      </c>
      <c r="N44" s="21">
        <f t="shared" si="87"/>
        <v>0</v>
      </c>
      <c r="O44" s="21">
        <f t="shared" si="87"/>
        <v>45.833333333333329</v>
      </c>
      <c r="P44" s="21">
        <f t="shared" si="87"/>
        <v>0</v>
      </c>
      <c r="Q44" s="17">
        <f t="shared" si="75"/>
        <v>24</v>
      </c>
      <c r="R44" s="21">
        <f t="shared" ref="R44:Z44" si="88">IF($Q44=0,0,R109/$Q44*100)</f>
        <v>20.833333333333336</v>
      </c>
      <c r="S44" s="21">
        <f t="shared" si="88"/>
        <v>37.5</v>
      </c>
      <c r="T44" s="21">
        <f t="shared" si="88"/>
        <v>12.5</v>
      </c>
      <c r="U44" s="21">
        <f t="shared" si="88"/>
        <v>4.1666666666666661</v>
      </c>
      <c r="V44" s="21">
        <f t="shared" si="88"/>
        <v>16.666666666666664</v>
      </c>
      <c r="W44" s="21">
        <f t="shared" si="88"/>
        <v>4.1666666666666661</v>
      </c>
      <c r="X44" s="21">
        <f t="shared" si="88"/>
        <v>0</v>
      </c>
      <c r="Y44" s="21">
        <f t="shared" si="88"/>
        <v>45.833333333333329</v>
      </c>
      <c r="Z44" s="21">
        <f t="shared" si="88"/>
        <v>0</v>
      </c>
    </row>
    <row r="45" spans="1:26" ht="15" customHeight="1" x14ac:dyDescent="0.15">
      <c r="A45" s="3" t="s">
        <v>132</v>
      </c>
      <c r="B45" s="7" t="s">
        <v>115</v>
      </c>
      <c r="C45" s="17">
        <f t="shared" si="73"/>
        <v>16</v>
      </c>
      <c r="D45" s="21">
        <f t="shared" ref="D45:P45" si="89">IF($C45=0,0,D110/$C45*100)</f>
        <v>6.25</v>
      </c>
      <c r="E45" s="21">
        <f t="shared" si="89"/>
        <v>31.25</v>
      </c>
      <c r="F45" s="21">
        <f t="shared" si="89"/>
        <v>0</v>
      </c>
      <c r="G45" s="21">
        <f t="shared" si="89"/>
        <v>0</v>
      </c>
      <c r="H45" s="21">
        <f t="shared" si="89"/>
        <v>0</v>
      </c>
      <c r="I45" s="21">
        <f t="shared" si="89"/>
        <v>68.75</v>
      </c>
      <c r="J45" s="21">
        <f t="shared" si="89"/>
        <v>31.25</v>
      </c>
      <c r="K45" s="21">
        <f t="shared" si="89"/>
        <v>68.75</v>
      </c>
      <c r="L45" s="21">
        <f t="shared" si="89"/>
        <v>6.25</v>
      </c>
      <c r="M45" s="21">
        <f t="shared" si="89"/>
        <v>6.25</v>
      </c>
      <c r="N45" s="21">
        <f t="shared" si="89"/>
        <v>12.5</v>
      </c>
      <c r="O45" s="21">
        <f t="shared" si="89"/>
        <v>12.5</v>
      </c>
      <c r="P45" s="21">
        <f t="shared" si="89"/>
        <v>0</v>
      </c>
      <c r="Q45" s="17">
        <f t="shared" si="75"/>
        <v>16</v>
      </c>
      <c r="R45" s="21">
        <f t="shared" ref="R45:Z45" si="90">IF($Q45=0,0,R110/$Q45*100)</f>
        <v>37.5</v>
      </c>
      <c r="S45" s="21">
        <f t="shared" si="90"/>
        <v>31.25</v>
      </c>
      <c r="T45" s="21">
        <f t="shared" si="90"/>
        <v>12.5</v>
      </c>
      <c r="U45" s="21">
        <f t="shared" si="90"/>
        <v>0</v>
      </c>
      <c r="V45" s="21">
        <f t="shared" si="90"/>
        <v>25</v>
      </c>
      <c r="W45" s="21">
        <f t="shared" si="90"/>
        <v>6.25</v>
      </c>
      <c r="X45" s="21">
        <f t="shared" si="90"/>
        <v>31.25</v>
      </c>
      <c r="Y45" s="21">
        <f t="shared" si="90"/>
        <v>37.5</v>
      </c>
      <c r="Z45" s="21">
        <f t="shared" si="90"/>
        <v>0</v>
      </c>
    </row>
    <row r="46" spans="1:26" ht="15" customHeight="1" x14ac:dyDescent="0.15">
      <c r="A46" s="3" t="s">
        <v>133</v>
      </c>
      <c r="B46" s="7" t="s">
        <v>116</v>
      </c>
      <c r="C46" s="17">
        <f t="shared" si="73"/>
        <v>5</v>
      </c>
      <c r="D46" s="21">
        <f t="shared" ref="D46:P46" si="91">IF($C46=0,0,D111/$C46*100)</f>
        <v>0</v>
      </c>
      <c r="E46" s="21">
        <f t="shared" si="91"/>
        <v>20</v>
      </c>
      <c r="F46" s="21">
        <f t="shared" si="91"/>
        <v>0</v>
      </c>
      <c r="G46" s="21">
        <f t="shared" si="91"/>
        <v>0</v>
      </c>
      <c r="H46" s="21">
        <f t="shared" si="91"/>
        <v>0</v>
      </c>
      <c r="I46" s="21">
        <f t="shared" si="91"/>
        <v>20</v>
      </c>
      <c r="J46" s="21">
        <f t="shared" si="91"/>
        <v>20</v>
      </c>
      <c r="K46" s="21">
        <f t="shared" si="91"/>
        <v>20</v>
      </c>
      <c r="L46" s="21">
        <f t="shared" si="91"/>
        <v>0</v>
      </c>
      <c r="M46" s="21">
        <f t="shared" si="91"/>
        <v>0</v>
      </c>
      <c r="N46" s="21">
        <f t="shared" si="91"/>
        <v>0</v>
      </c>
      <c r="O46" s="21">
        <f t="shared" si="91"/>
        <v>60</v>
      </c>
      <c r="P46" s="21">
        <f t="shared" si="91"/>
        <v>0</v>
      </c>
      <c r="Q46" s="17">
        <f t="shared" si="75"/>
        <v>5</v>
      </c>
      <c r="R46" s="21">
        <f t="shared" ref="R46:Z46" si="92">IF($Q46=0,0,R111/$Q46*100)</f>
        <v>0</v>
      </c>
      <c r="S46" s="21">
        <f t="shared" si="92"/>
        <v>0</v>
      </c>
      <c r="T46" s="21">
        <f t="shared" si="92"/>
        <v>20</v>
      </c>
      <c r="U46" s="21">
        <f t="shared" si="92"/>
        <v>0</v>
      </c>
      <c r="V46" s="21">
        <f t="shared" si="92"/>
        <v>20</v>
      </c>
      <c r="W46" s="21">
        <f t="shared" si="92"/>
        <v>20</v>
      </c>
      <c r="X46" s="21">
        <f t="shared" si="92"/>
        <v>20</v>
      </c>
      <c r="Y46" s="21">
        <f t="shared" si="92"/>
        <v>60</v>
      </c>
      <c r="Z46" s="21">
        <f t="shared" si="92"/>
        <v>0</v>
      </c>
    </row>
    <row r="47" spans="1:26" ht="15" customHeight="1" x14ac:dyDescent="0.15">
      <c r="A47" s="3"/>
      <c r="B47" s="7" t="s">
        <v>117</v>
      </c>
      <c r="C47" s="17">
        <f t="shared" si="73"/>
        <v>1</v>
      </c>
      <c r="D47" s="21">
        <f t="shared" ref="D47:P47" si="93">IF($C47=0,0,D112/$C47*100)</f>
        <v>0</v>
      </c>
      <c r="E47" s="21">
        <f t="shared" si="93"/>
        <v>0</v>
      </c>
      <c r="F47" s="21">
        <f t="shared" si="93"/>
        <v>0</v>
      </c>
      <c r="G47" s="21">
        <f t="shared" si="93"/>
        <v>0</v>
      </c>
      <c r="H47" s="21">
        <f t="shared" si="93"/>
        <v>0</v>
      </c>
      <c r="I47" s="21">
        <f t="shared" si="93"/>
        <v>100</v>
      </c>
      <c r="J47" s="21">
        <f t="shared" si="93"/>
        <v>0</v>
      </c>
      <c r="K47" s="21">
        <f t="shared" si="93"/>
        <v>0</v>
      </c>
      <c r="L47" s="21">
        <f t="shared" si="93"/>
        <v>0</v>
      </c>
      <c r="M47" s="21">
        <f t="shared" si="93"/>
        <v>0</v>
      </c>
      <c r="N47" s="21">
        <f t="shared" si="93"/>
        <v>0</v>
      </c>
      <c r="O47" s="21">
        <f t="shared" si="93"/>
        <v>0</v>
      </c>
      <c r="P47" s="21">
        <f t="shared" si="93"/>
        <v>0</v>
      </c>
      <c r="Q47" s="17">
        <f t="shared" si="75"/>
        <v>1</v>
      </c>
      <c r="R47" s="21">
        <f t="shared" ref="R47:Z47" si="94">IF($Q47=0,0,R112/$Q47*100)</f>
        <v>0</v>
      </c>
      <c r="S47" s="21">
        <f t="shared" si="94"/>
        <v>0</v>
      </c>
      <c r="T47" s="21">
        <f t="shared" si="94"/>
        <v>0</v>
      </c>
      <c r="U47" s="21">
        <f t="shared" si="94"/>
        <v>0</v>
      </c>
      <c r="V47" s="21">
        <f t="shared" si="94"/>
        <v>0</v>
      </c>
      <c r="W47" s="21">
        <f t="shared" si="94"/>
        <v>0</v>
      </c>
      <c r="X47" s="21">
        <f t="shared" si="94"/>
        <v>0</v>
      </c>
      <c r="Y47" s="21">
        <f t="shared" si="94"/>
        <v>100</v>
      </c>
      <c r="Z47" s="21">
        <f t="shared" si="94"/>
        <v>0</v>
      </c>
    </row>
    <row r="48" spans="1:26" ht="15" customHeight="1" x14ac:dyDescent="0.15">
      <c r="A48" s="3"/>
      <c r="B48" s="7" t="s">
        <v>118</v>
      </c>
      <c r="C48" s="17">
        <f t="shared" si="73"/>
        <v>33</v>
      </c>
      <c r="D48" s="21">
        <f t="shared" ref="D48:P48" si="95">IF($C48=0,0,D113/$C48*100)</f>
        <v>9.0909090909090917</v>
      </c>
      <c r="E48" s="21">
        <f t="shared" si="95"/>
        <v>3.0303030303030303</v>
      </c>
      <c r="F48" s="21">
        <f t="shared" si="95"/>
        <v>0</v>
      </c>
      <c r="G48" s="21">
        <f t="shared" si="95"/>
        <v>0</v>
      </c>
      <c r="H48" s="21">
        <f t="shared" si="95"/>
        <v>0</v>
      </c>
      <c r="I48" s="21">
        <f t="shared" si="95"/>
        <v>15.151515151515152</v>
      </c>
      <c r="J48" s="21">
        <f t="shared" si="95"/>
        <v>15.151515151515152</v>
      </c>
      <c r="K48" s="21">
        <f t="shared" si="95"/>
        <v>21.212121212121211</v>
      </c>
      <c r="L48" s="21">
        <f t="shared" si="95"/>
        <v>0</v>
      </c>
      <c r="M48" s="21">
        <f t="shared" si="95"/>
        <v>0</v>
      </c>
      <c r="N48" s="21">
        <f t="shared" si="95"/>
        <v>15.151515151515152</v>
      </c>
      <c r="O48" s="21">
        <f t="shared" si="95"/>
        <v>48.484848484848484</v>
      </c>
      <c r="P48" s="21">
        <f t="shared" si="95"/>
        <v>12.121212121212121</v>
      </c>
      <c r="Q48" s="17">
        <f t="shared" si="75"/>
        <v>33</v>
      </c>
      <c r="R48" s="21">
        <f t="shared" ref="R48:Z48" si="96">IF($Q48=0,0,R113/$Q48*100)</f>
        <v>9.0909090909090917</v>
      </c>
      <c r="S48" s="21">
        <f t="shared" si="96"/>
        <v>6.0606060606060606</v>
      </c>
      <c r="T48" s="21">
        <f t="shared" si="96"/>
        <v>3.0303030303030303</v>
      </c>
      <c r="U48" s="21">
        <f t="shared" si="96"/>
        <v>0</v>
      </c>
      <c r="V48" s="21">
        <f t="shared" si="96"/>
        <v>6.0606060606060606</v>
      </c>
      <c r="W48" s="21">
        <f t="shared" si="96"/>
        <v>6.0606060606060606</v>
      </c>
      <c r="X48" s="21">
        <f t="shared" si="96"/>
        <v>12.121212121212121</v>
      </c>
      <c r="Y48" s="21">
        <f t="shared" si="96"/>
        <v>57.575757575757578</v>
      </c>
      <c r="Z48" s="21">
        <f t="shared" si="96"/>
        <v>15.151515151515152</v>
      </c>
    </row>
    <row r="49" spans="1:26" ht="15" customHeight="1" x14ac:dyDescent="0.15">
      <c r="A49" s="3"/>
      <c r="B49" s="7" t="s">
        <v>119</v>
      </c>
      <c r="C49" s="17">
        <f t="shared" si="73"/>
        <v>21</v>
      </c>
      <c r="D49" s="21">
        <f t="shared" ref="D49:P49" si="97">IF($C49=0,0,D114/$C49*100)</f>
        <v>0</v>
      </c>
      <c r="E49" s="21">
        <f t="shared" si="97"/>
        <v>0</v>
      </c>
      <c r="F49" s="21">
        <f t="shared" si="97"/>
        <v>9.5238095238095237</v>
      </c>
      <c r="G49" s="21">
        <f t="shared" si="97"/>
        <v>4.7619047619047619</v>
      </c>
      <c r="H49" s="21">
        <f t="shared" si="97"/>
        <v>0</v>
      </c>
      <c r="I49" s="21">
        <f t="shared" si="97"/>
        <v>0</v>
      </c>
      <c r="J49" s="21">
        <f t="shared" si="97"/>
        <v>0</v>
      </c>
      <c r="K49" s="21">
        <f t="shared" si="97"/>
        <v>4.7619047619047619</v>
      </c>
      <c r="L49" s="21">
        <f t="shared" si="97"/>
        <v>0</v>
      </c>
      <c r="M49" s="21">
        <f t="shared" si="97"/>
        <v>0</v>
      </c>
      <c r="N49" s="21">
        <f t="shared" si="97"/>
        <v>0</v>
      </c>
      <c r="O49" s="21">
        <f t="shared" si="97"/>
        <v>85.714285714285708</v>
      </c>
      <c r="P49" s="21">
        <f t="shared" si="97"/>
        <v>4.7619047619047619</v>
      </c>
      <c r="Q49" s="17">
        <f t="shared" si="75"/>
        <v>21</v>
      </c>
      <c r="R49" s="21">
        <f t="shared" ref="R49:Z49" si="98">IF($Q49=0,0,R114/$Q49*100)</f>
        <v>0</v>
      </c>
      <c r="S49" s="21">
        <f t="shared" si="98"/>
        <v>4.7619047619047619</v>
      </c>
      <c r="T49" s="21">
        <f t="shared" si="98"/>
        <v>0</v>
      </c>
      <c r="U49" s="21">
        <f t="shared" si="98"/>
        <v>0</v>
      </c>
      <c r="V49" s="21">
        <f t="shared" si="98"/>
        <v>9.5238095238095237</v>
      </c>
      <c r="W49" s="21">
        <f t="shared" si="98"/>
        <v>4.7619047619047619</v>
      </c>
      <c r="X49" s="21">
        <f t="shared" si="98"/>
        <v>0</v>
      </c>
      <c r="Y49" s="21">
        <f t="shared" si="98"/>
        <v>76.19047619047619</v>
      </c>
      <c r="Z49" s="21">
        <f t="shared" si="98"/>
        <v>4.7619047619047619</v>
      </c>
    </row>
    <row r="50" spans="1:26" ht="15" customHeight="1" x14ac:dyDescent="0.15">
      <c r="A50" s="4"/>
      <c r="B50" s="8" t="s">
        <v>2</v>
      </c>
      <c r="C50" s="18">
        <f t="shared" si="73"/>
        <v>4</v>
      </c>
      <c r="D50" s="19">
        <f t="shared" ref="D50:P50" si="99">IF($C50=0,0,D115/$C50*100)</f>
        <v>0</v>
      </c>
      <c r="E50" s="19">
        <f t="shared" si="99"/>
        <v>0</v>
      </c>
      <c r="F50" s="19">
        <f t="shared" si="99"/>
        <v>0</v>
      </c>
      <c r="G50" s="19">
        <f t="shared" si="99"/>
        <v>0</v>
      </c>
      <c r="H50" s="19">
        <f t="shared" si="99"/>
        <v>0</v>
      </c>
      <c r="I50" s="19">
        <f t="shared" si="99"/>
        <v>0</v>
      </c>
      <c r="J50" s="19">
        <f t="shared" si="99"/>
        <v>0</v>
      </c>
      <c r="K50" s="19">
        <f t="shared" si="99"/>
        <v>0</v>
      </c>
      <c r="L50" s="19">
        <f t="shared" si="99"/>
        <v>0</v>
      </c>
      <c r="M50" s="19">
        <f t="shared" si="99"/>
        <v>0</v>
      </c>
      <c r="N50" s="19">
        <f t="shared" si="99"/>
        <v>0</v>
      </c>
      <c r="O50" s="19">
        <f t="shared" si="99"/>
        <v>25</v>
      </c>
      <c r="P50" s="19">
        <f t="shared" si="99"/>
        <v>75</v>
      </c>
      <c r="Q50" s="18">
        <f t="shared" si="75"/>
        <v>4</v>
      </c>
      <c r="R50" s="19">
        <f t="shared" ref="R50:Z50" si="100">IF($Q50=0,0,R115/$Q50*100)</f>
        <v>0</v>
      </c>
      <c r="S50" s="19">
        <f t="shared" si="100"/>
        <v>0</v>
      </c>
      <c r="T50" s="19">
        <f t="shared" si="100"/>
        <v>0</v>
      </c>
      <c r="U50" s="19">
        <f t="shared" si="100"/>
        <v>0</v>
      </c>
      <c r="V50" s="19">
        <f t="shared" si="100"/>
        <v>0</v>
      </c>
      <c r="W50" s="19">
        <f t="shared" si="100"/>
        <v>0</v>
      </c>
      <c r="X50" s="19">
        <f t="shared" si="100"/>
        <v>0</v>
      </c>
      <c r="Y50" s="19">
        <f t="shared" si="100"/>
        <v>25</v>
      </c>
      <c r="Z50" s="19">
        <f t="shared" si="100"/>
        <v>75</v>
      </c>
    </row>
    <row r="51" spans="1:26" ht="15" customHeight="1" x14ac:dyDescent="0.15">
      <c r="A51" s="3" t="s">
        <v>122</v>
      </c>
      <c r="B51" s="7" t="s">
        <v>123</v>
      </c>
      <c r="C51" s="17">
        <f t="shared" si="73"/>
        <v>22</v>
      </c>
      <c r="D51" s="21">
        <f t="shared" ref="D51:P51" si="101">IF($C51=0,0,D116/$C51*100)</f>
        <v>9.0909090909090917</v>
      </c>
      <c r="E51" s="21">
        <f t="shared" si="101"/>
        <v>4.5454545454545459</v>
      </c>
      <c r="F51" s="21">
        <f t="shared" si="101"/>
        <v>4.5454545454545459</v>
      </c>
      <c r="G51" s="21">
        <f t="shared" si="101"/>
        <v>0</v>
      </c>
      <c r="H51" s="21">
        <f t="shared" si="101"/>
        <v>0</v>
      </c>
      <c r="I51" s="21">
        <f t="shared" si="101"/>
        <v>27.27272727272727</v>
      </c>
      <c r="J51" s="21">
        <f t="shared" si="101"/>
        <v>13.636363636363635</v>
      </c>
      <c r="K51" s="21">
        <f t="shared" si="101"/>
        <v>36.363636363636367</v>
      </c>
      <c r="L51" s="21">
        <f t="shared" si="101"/>
        <v>0</v>
      </c>
      <c r="M51" s="21">
        <f t="shared" si="101"/>
        <v>4.5454545454545459</v>
      </c>
      <c r="N51" s="21">
        <f t="shared" si="101"/>
        <v>4.5454545454545459</v>
      </c>
      <c r="O51" s="21">
        <f t="shared" si="101"/>
        <v>45.454545454545453</v>
      </c>
      <c r="P51" s="21">
        <f t="shared" si="101"/>
        <v>4.5454545454545459</v>
      </c>
      <c r="Q51" s="17">
        <f t="shared" si="75"/>
        <v>22</v>
      </c>
      <c r="R51" s="21">
        <f t="shared" ref="R51:Z51" si="102">IF($Q51=0,0,R116/$Q51*100)</f>
        <v>13.636363636363635</v>
      </c>
      <c r="S51" s="21">
        <f t="shared" si="102"/>
        <v>22.727272727272727</v>
      </c>
      <c r="T51" s="21">
        <f t="shared" si="102"/>
        <v>13.636363636363635</v>
      </c>
      <c r="U51" s="21">
        <f t="shared" si="102"/>
        <v>0</v>
      </c>
      <c r="V51" s="21">
        <f t="shared" si="102"/>
        <v>13.636363636363635</v>
      </c>
      <c r="W51" s="21">
        <f t="shared" si="102"/>
        <v>4.5454545454545459</v>
      </c>
      <c r="X51" s="21">
        <f t="shared" si="102"/>
        <v>4.5454545454545459</v>
      </c>
      <c r="Y51" s="21">
        <f t="shared" si="102"/>
        <v>54.54545454545454</v>
      </c>
      <c r="Z51" s="21">
        <f t="shared" si="102"/>
        <v>4.5454545454545459</v>
      </c>
    </row>
    <row r="52" spans="1:26" ht="15" customHeight="1" x14ac:dyDescent="0.15">
      <c r="A52" s="3" t="s">
        <v>134</v>
      </c>
      <c r="B52" s="7" t="s">
        <v>124</v>
      </c>
      <c r="C52" s="17">
        <f t="shared" si="73"/>
        <v>22</v>
      </c>
      <c r="D52" s="21">
        <f t="shared" ref="D52:P52" si="103">IF($C52=0,0,D117/$C52*100)</f>
        <v>4.5454545454545459</v>
      </c>
      <c r="E52" s="21">
        <f t="shared" si="103"/>
        <v>9.0909090909090917</v>
      </c>
      <c r="F52" s="21">
        <f t="shared" si="103"/>
        <v>0</v>
      </c>
      <c r="G52" s="21">
        <f t="shared" si="103"/>
        <v>0</v>
      </c>
      <c r="H52" s="21">
        <f t="shared" si="103"/>
        <v>0</v>
      </c>
      <c r="I52" s="21">
        <f t="shared" si="103"/>
        <v>40.909090909090914</v>
      </c>
      <c r="J52" s="21">
        <f t="shared" si="103"/>
        <v>18.181818181818183</v>
      </c>
      <c r="K52" s="21">
        <f t="shared" si="103"/>
        <v>40.909090909090914</v>
      </c>
      <c r="L52" s="21">
        <f t="shared" si="103"/>
        <v>4.5454545454545459</v>
      </c>
      <c r="M52" s="21">
        <f t="shared" si="103"/>
        <v>4.5454545454545459</v>
      </c>
      <c r="N52" s="21">
        <f t="shared" si="103"/>
        <v>13.636363636363635</v>
      </c>
      <c r="O52" s="21">
        <f t="shared" si="103"/>
        <v>36.363636363636367</v>
      </c>
      <c r="P52" s="21">
        <f t="shared" si="103"/>
        <v>4.5454545454545459</v>
      </c>
      <c r="Q52" s="17">
        <f t="shared" si="75"/>
        <v>22</v>
      </c>
      <c r="R52" s="21">
        <f t="shared" ref="R52:Z52" si="104">IF($Q52=0,0,R117/$Q52*100)</f>
        <v>22.727272727272727</v>
      </c>
      <c r="S52" s="21">
        <f t="shared" si="104"/>
        <v>18.181818181818183</v>
      </c>
      <c r="T52" s="21">
        <f t="shared" si="104"/>
        <v>9.0909090909090917</v>
      </c>
      <c r="U52" s="21">
        <f t="shared" si="104"/>
        <v>4.5454545454545459</v>
      </c>
      <c r="V52" s="21">
        <f t="shared" si="104"/>
        <v>22.727272727272727</v>
      </c>
      <c r="W52" s="21">
        <f t="shared" si="104"/>
        <v>4.5454545454545459</v>
      </c>
      <c r="X52" s="21">
        <f t="shared" si="104"/>
        <v>13.636363636363635</v>
      </c>
      <c r="Y52" s="21">
        <f t="shared" si="104"/>
        <v>40.909090909090914</v>
      </c>
      <c r="Z52" s="21">
        <f t="shared" si="104"/>
        <v>4.5454545454545459</v>
      </c>
    </row>
    <row r="53" spans="1:26" ht="15" customHeight="1" x14ac:dyDescent="0.15">
      <c r="A53" s="3" t="s">
        <v>135</v>
      </c>
      <c r="B53" s="7" t="s">
        <v>125</v>
      </c>
      <c r="C53" s="17">
        <f t="shared" si="73"/>
        <v>13</v>
      </c>
      <c r="D53" s="21">
        <f t="shared" ref="D53:P53" si="105">IF($C53=0,0,D118/$C53*100)</f>
        <v>0</v>
      </c>
      <c r="E53" s="21">
        <f t="shared" si="105"/>
        <v>38.461538461538467</v>
      </c>
      <c r="F53" s="21">
        <f t="shared" si="105"/>
        <v>7.6923076923076925</v>
      </c>
      <c r="G53" s="21">
        <f t="shared" si="105"/>
        <v>7.6923076923076925</v>
      </c>
      <c r="H53" s="21">
        <f t="shared" si="105"/>
        <v>0</v>
      </c>
      <c r="I53" s="21">
        <f t="shared" si="105"/>
        <v>38.461538461538467</v>
      </c>
      <c r="J53" s="21">
        <f t="shared" si="105"/>
        <v>38.461538461538467</v>
      </c>
      <c r="K53" s="21">
        <f t="shared" si="105"/>
        <v>46.153846153846153</v>
      </c>
      <c r="L53" s="21">
        <f t="shared" si="105"/>
        <v>0</v>
      </c>
      <c r="M53" s="21">
        <f t="shared" si="105"/>
        <v>0</v>
      </c>
      <c r="N53" s="21">
        <f t="shared" si="105"/>
        <v>0</v>
      </c>
      <c r="O53" s="21">
        <f t="shared" si="105"/>
        <v>38.461538461538467</v>
      </c>
      <c r="P53" s="21">
        <f t="shared" si="105"/>
        <v>0</v>
      </c>
      <c r="Q53" s="17">
        <f t="shared" si="75"/>
        <v>13</v>
      </c>
      <c r="R53" s="21">
        <f t="shared" ref="R53:Z53" si="106">IF($Q53=0,0,R118/$Q53*100)</f>
        <v>30.76923076923077</v>
      </c>
      <c r="S53" s="21">
        <f t="shared" si="106"/>
        <v>23.076923076923077</v>
      </c>
      <c r="T53" s="21">
        <f t="shared" si="106"/>
        <v>7.6923076923076925</v>
      </c>
      <c r="U53" s="21">
        <f t="shared" si="106"/>
        <v>0</v>
      </c>
      <c r="V53" s="21">
        <f t="shared" si="106"/>
        <v>15.384615384615385</v>
      </c>
      <c r="W53" s="21">
        <f t="shared" si="106"/>
        <v>23.076923076923077</v>
      </c>
      <c r="X53" s="21">
        <f t="shared" si="106"/>
        <v>23.076923076923077</v>
      </c>
      <c r="Y53" s="21">
        <f t="shared" si="106"/>
        <v>46.153846153846153</v>
      </c>
      <c r="Z53" s="21">
        <f t="shared" si="106"/>
        <v>7.6923076923076925</v>
      </c>
    </row>
    <row r="54" spans="1:26" ht="15" customHeight="1" x14ac:dyDescent="0.15">
      <c r="A54" s="3"/>
      <c r="B54" s="7" t="s">
        <v>126</v>
      </c>
      <c r="C54" s="17">
        <f t="shared" si="73"/>
        <v>1</v>
      </c>
      <c r="D54" s="21">
        <f t="shared" ref="D54:P54" si="107">IF($C54=0,0,D119/$C54*100)</f>
        <v>0</v>
      </c>
      <c r="E54" s="21">
        <f t="shared" si="107"/>
        <v>0</v>
      </c>
      <c r="F54" s="21">
        <f t="shared" si="107"/>
        <v>0</v>
      </c>
      <c r="G54" s="21">
        <f t="shared" si="107"/>
        <v>0</v>
      </c>
      <c r="H54" s="21">
        <f t="shared" si="107"/>
        <v>0</v>
      </c>
      <c r="I54" s="21">
        <f t="shared" si="107"/>
        <v>0</v>
      </c>
      <c r="J54" s="21">
        <f t="shared" si="107"/>
        <v>0</v>
      </c>
      <c r="K54" s="21">
        <f t="shared" si="107"/>
        <v>0</v>
      </c>
      <c r="L54" s="21">
        <f t="shared" si="107"/>
        <v>0</v>
      </c>
      <c r="M54" s="21">
        <f t="shared" si="107"/>
        <v>0</v>
      </c>
      <c r="N54" s="21">
        <f t="shared" si="107"/>
        <v>0</v>
      </c>
      <c r="O54" s="21">
        <f t="shared" si="107"/>
        <v>0</v>
      </c>
      <c r="P54" s="21">
        <f t="shared" si="107"/>
        <v>100</v>
      </c>
      <c r="Q54" s="17">
        <f t="shared" si="75"/>
        <v>1</v>
      </c>
      <c r="R54" s="21">
        <f t="shared" ref="R54:Z54" si="108">IF($Q54=0,0,R119/$Q54*100)</f>
        <v>0</v>
      </c>
      <c r="S54" s="21">
        <f t="shared" si="108"/>
        <v>0</v>
      </c>
      <c r="T54" s="21">
        <f t="shared" si="108"/>
        <v>0</v>
      </c>
      <c r="U54" s="21">
        <f t="shared" si="108"/>
        <v>0</v>
      </c>
      <c r="V54" s="21">
        <f t="shared" si="108"/>
        <v>0</v>
      </c>
      <c r="W54" s="21">
        <f t="shared" si="108"/>
        <v>0</v>
      </c>
      <c r="X54" s="21">
        <f t="shared" si="108"/>
        <v>0</v>
      </c>
      <c r="Y54" s="21">
        <f t="shared" si="108"/>
        <v>0</v>
      </c>
      <c r="Z54" s="21">
        <f t="shared" si="108"/>
        <v>100</v>
      </c>
    </row>
    <row r="55" spans="1:26" ht="15" customHeight="1" x14ac:dyDescent="0.15">
      <c r="A55" s="3"/>
      <c r="B55" s="7" t="s">
        <v>127</v>
      </c>
      <c r="C55" s="17">
        <f t="shared" si="73"/>
        <v>39</v>
      </c>
      <c r="D55" s="21">
        <f t="shared" ref="D55:P55" si="109">IF($C55=0,0,D120/$C55*100)</f>
        <v>2.5641025641025639</v>
      </c>
      <c r="E55" s="21">
        <f t="shared" si="109"/>
        <v>0</v>
      </c>
      <c r="F55" s="21">
        <f t="shared" si="109"/>
        <v>7.6923076923076925</v>
      </c>
      <c r="G55" s="21">
        <f t="shared" si="109"/>
        <v>2.5641025641025639</v>
      </c>
      <c r="H55" s="21">
        <f t="shared" si="109"/>
        <v>0</v>
      </c>
      <c r="I55" s="21">
        <f t="shared" si="109"/>
        <v>10.256410256410255</v>
      </c>
      <c r="J55" s="21">
        <f t="shared" si="109"/>
        <v>5.1282051282051277</v>
      </c>
      <c r="K55" s="21">
        <f t="shared" si="109"/>
        <v>23.076923076923077</v>
      </c>
      <c r="L55" s="21">
        <f t="shared" si="109"/>
        <v>0</v>
      </c>
      <c r="M55" s="21">
        <f t="shared" si="109"/>
        <v>0</v>
      </c>
      <c r="N55" s="21">
        <f t="shared" si="109"/>
        <v>7.6923076923076925</v>
      </c>
      <c r="O55" s="21">
        <f t="shared" si="109"/>
        <v>66.666666666666657</v>
      </c>
      <c r="P55" s="21">
        <f t="shared" si="109"/>
        <v>2.5641025641025639</v>
      </c>
      <c r="Q55" s="17">
        <f t="shared" si="75"/>
        <v>39</v>
      </c>
      <c r="R55" s="21">
        <f t="shared" ref="R55:Z55" si="110">IF($Q55=0,0,R120/$Q55*100)</f>
        <v>5.1282051282051277</v>
      </c>
      <c r="S55" s="21">
        <f t="shared" si="110"/>
        <v>12.820512820512819</v>
      </c>
      <c r="T55" s="21">
        <f t="shared" si="110"/>
        <v>2.5641025641025639</v>
      </c>
      <c r="U55" s="21">
        <f t="shared" si="110"/>
        <v>0</v>
      </c>
      <c r="V55" s="21">
        <f t="shared" si="110"/>
        <v>7.6923076923076925</v>
      </c>
      <c r="W55" s="21">
        <f t="shared" si="110"/>
        <v>2.5641025641025639</v>
      </c>
      <c r="X55" s="21">
        <f t="shared" si="110"/>
        <v>5.1282051282051277</v>
      </c>
      <c r="Y55" s="21">
        <f t="shared" si="110"/>
        <v>71.794871794871796</v>
      </c>
      <c r="Z55" s="21">
        <f t="shared" si="110"/>
        <v>2.5641025641025639</v>
      </c>
    </row>
    <row r="56" spans="1:26" ht="15" customHeight="1" x14ac:dyDescent="0.15">
      <c r="A56" s="3"/>
      <c r="B56" s="7" t="s">
        <v>128</v>
      </c>
      <c r="C56" s="17">
        <f t="shared" si="73"/>
        <v>2</v>
      </c>
      <c r="D56" s="21">
        <f t="shared" ref="D56:P56" si="111">IF($C56=0,0,D121/$C56*100)</f>
        <v>0</v>
      </c>
      <c r="E56" s="21">
        <f t="shared" si="111"/>
        <v>50</v>
      </c>
      <c r="F56" s="21">
        <f t="shared" si="111"/>
        <v>0</v>
      </c>
      <c r="G56" s="21">
        <f t="shared" si="111"/>
        <v>0</v>
      </c>
      <c r="H56" s="21">
        <f t="shared" si="111"/>
        <v>0</v>
      </c>
      <c r="I56" s="21">
        <f t="shared" si="111"/>
        <v>50</v>
      </c>
      <c r="J56" s="21">
        <f t="shared" si="111"/>
        <v>0</v>
      </c>
      <c r="K56" s="21">
        <f t="shared" si="111"/>
        <v>50</v>
      </c>
      <c r="L56" s="21">
        <f t="shared" si="111"/>
        <v>0</v>
      </c>
      <c r="M56" s="21">
        <f t="shared" si="111"/>
        <v>0</v>
      </c>
      <c r="N56" s="21">
        <f t="shared" si="111"/>
        <v>0</v>
      </c>
      <c r="O56" s="21">
        <f t="shared" si="111"/>
        <v>50</v>
      </c>
      <c r="P56" s="21">
        <f t="shared" si="111"/>
        <v>0</v>
      </c>
      <c r="Q56" s="17">
        <f t="shared" si="75"/>
        <v>2</v>
      </c>
      <c r="R56" s="21">
        <f t="shared" ref="R56:Z56" si="112">IF($Q56=0,0,R121/$Q56*100)</f>
        <v>0</v>
      </c>
      <c r="S56" s="21">
        <f t="shared" si="112"/>
        <v>0</v>
      </c>
      <c r="T56" s="21">
        <f t="shared" si="112"/>
        <v>0</v>
      </c>
      <c r="U56" s="21">
        <f t="shared" si="112"/>
        <v>0</v>
      </c>
      <c r="V56" s="21">
        <f t="shared" si="112"/>
        <v>0</v>
      </c>
      <c r="W56" s="21">
        <f t="shared" si="112"/>
        <v>0</v>
      </c>
      <c r="X56" s="21">
        <f t="shared" si="112"/>
        <v>50</v>
      </c>
      <c r="Y56" s="21">
        <f t="shared" si="112"/>
        <v>50</v>
      </c>
      <c r="Z56" s="21">
        <f t="shared" si="112"/>
        <v>0</v>
      </c>
    </row>
    <row r="57" spans="1:26" ht="15" customHeight="1" x14ac:dyDescent="0.15">
      <c r="A57" s="4"/>
      <c r="B57" s="8" t="s">
        <v>2</v>
      </c>
      <c r="C57" s="18">
        <f t="shared" si="73"/>
        <v>5</v>
      </c>
      <c r="D57" s="19">
        <f t="shared" ref="D57:P57" si="113">IF($C57=0,0,D122/$C57*100)</f>
        <v>0</v>
      </c>
      <c r="E57" s="19">
        <f t="shared" si="113"/>
        <v>0</v>
      </c>
      <c r="F57" s="19">
        <f t="shared" si="113"/>
        <v>0</v>
      </c>
      <c r="G57" s="19">
        <f t="shared" si="113"/>
        <v>0</v>
      </c>
      <c r="H57" s="19">
        <f t="shared" si="113"/>
        <v>0</v>
      </c>
      <c r="I57" s="19">
        <f t="shared" si="113"/>
        <v>0</v>
      </c>
      <c r="J57" s="19">
        <f t="shared" si="113"/>
        <v>0</v>
      </c>
      <c r="K57" s="19">
        <f t="shared" si="113"/>
        <v>0</v>
      </c>
      <c r="L57" s="19">
        <f t="shared" si="113"/>
        <v>0</v>
      </c>
      <c r="M57" s="19">
        <f t="shared" si="113"/>
        <v>0</v>
      </c>
      <c r="N57" s="19">
        <f t="shared" si="113"/>
        <v>0</v>
      </c>
      <c r="O57" s="19">
        <f t="shared" si="113"/>
        <v>20</v>
      </c>
      <c r="P57" s="19">
        <f t="shared" si="113"/>
        <v>80</v>
      </c>
      <c r="Q57" s="18">
        <f t="shared" si="75"/>
        <v>5</v>
      </c>
      <c r="R57" s="19">
        <f t="shared" ref="R57:Z57" si="114">IF($Q57=0,0,R122/$Q57*100)</f>
        <v>0</v>
      </c>
      <c r="S57" s="19">
        <f t="shared" si="114"/>
        <v>0</v>
      </c>
      <c r="T57" s="19">
        <f t="shared" si="114"/>
        <v>0</v>
      </c>
      <c r="U57" s="19">
        <f t="shared" si="114"/>
        <v>0</v>
      </c>
      <c r="V57" s="19">
        <f t="shared" si="114"/>
        <v>0</v>
      </c>
      <c r="W57" s="19">
        <f t="shared" si="114"/>
        <v>0</v>
      </c>
      <c r="X57" s="19">
        <f t="shared" si="114"/>
        <v>0</v>
      </c>
      <c r="Y57" s="19">
        <f t="shared" si="114"/>
        <v>20</v>
      </c>
      <c r="Z57" s="19">
        <f t="shared" si="114"/>
        <v>80</v>
      </c>
    </row>
    <row r="58" spans="1:26" ht="15" customHeight="1" x14ac:dyDescent="0.15">
      <c r="A58" s="3" t="s">
        <v>143</v>
      </c>
      <c r="B58" s="26" t="s">
        <v>146</v>
      </c>
      <c r="C58" s="17">
        <f t="shared" si="73"/>
        <v>5</v>
      </c>
      <c r="D58" s="21">
        <f t="shared" ref="D58:P58" si="115">IF($C58=0,0,D123/$C58*100)</f>
        <v>0</v>
      </c>
      <c r="E58" s="21">
        <f t="shared" si="115"/>
        <v>0</v>
      </c>
      <c r="F58" s="21">
        <f t="shared" si="115"/>
        <v>20</v>
      </c>
      <c r="G58" s="21">
        <f t="shared" si="115"/>
        <v>0</v>
      </c>
      <c r="H58" s="21">
        <f t="shared" si="115"/>
        <v>0</v>
      </c>
      <c r="I58" s="21">
        <f t="shared" si="115"/>
        <v>0</v>
      </c>
      <c r="J58" s="21">
        <f t="shared" si="115"/>
        <v>20</v>
      </c>
      <c r="K58" s="21">
        <f t="shared" si="115"/>
        <v>20</v>
      </c>
      <c r="L58" s="21">
        <f t="shared" si="115"/>
        <v>0</v>
      </c>
      <c r="M58" s="21">
        <f t="shared" si="115"/>
        <v>0</v>
      </c>
      <c r="N58" s="21">
        <f t="shared" si="115"/>
        <v>0</v>
      </c>
      <c r="O58" s="21">
        <f t="shared" si="115"/>
        <v>60</v>
      </c>
      <c r="P58" s="21">
        <f t="shared" si="115"/>
        <v>20</v>
      </c>
      <c r="Q58" s="17">
        <f t="shared" si="75"/>
        <v>5</v>
      </c>
      <c r="R58" s="21">
        <f t="shared" ref="R58:Z58" si="116">IF($Q58=0,0,R123/$Q58*100)</f>
        <v>0</v>
      </c>
      <c r="S58" s="21">
        <f t="shared" si="116"/>
        <v>0</v>
      </c>
      <c r="T58" s="21">
        <f t="shared" si="116"/>
        <v>0</v>
      </c>
      <c r="U58" s="21">
        <f t="shared" si="116"/>
        <v>0</v>
      </c>
      <c r="V58" s="21">
        <f t="shared" si="116"/>
        <v>0</v>
      </c>
      <c r="W58" s="21">
        <f t="shared" si="116"/>
        <v>0</v>
      </c>
      <c r="X58" s="21">
        <f t="shared" si="116"/>
        <v>0</v>
      </c>
      <c r="Y58" s="21">
        <f t="shared" si="116"/>
        <v>80</v>
      </c>
      <c r="Z58" s="21">
        <f t="shared" si="116"/>
        <v>20</v>
      </c>
    </row>
    <row r="59" spans="1:26" ht="15" customHeight="1" x14ac:dyDescent="0.15">
      <c r="A59" s="3" t="s">
        <v>144</v>
      </c>
      <c r="B59" s="26" t="s">
        <v>147</v>
      </c>
      <c r="C59" s="17">
        <f t="shared" si="73"/>
        <v>8</v>
      </c>
      <c r="D59" s="21">
        <f t="shared" ref="D59:P59" si="117">IF($C59=0,0,D124/$C59*100)</f>
        <v>0</v>
      </c>
      <c r="E59" s="21">
        <f t="shared" si="117"/>
        <v>12.5</v>
      </c>
      <c r="F59" s="21">
        <f t="shared" si="117"/>
        <v>0</v>
      </c>
      <c r="G59" s="21">
        <f t="shared" si="117"/>
        <v>12.5</v>
      </c>
      <c r="H59" s="21">
        <f t="shared" si="117"/>
        <v>0</v>
      </c>
      <c r="I59" s="21">
        <f t="shared" si="117"/>
        <v>62.5</v>
      </c>
      <c r="J59" s="21">
        <f t="shared" si="117"/>
        <v>0</v>
      </c>
      <c r="K59" s="21">
        <f t="shared" si="117"/>
        <v>50</v>
      </c>
      <c r="L59" s="21">
        <f t="shared" si="117"/>
        <v>0</v>
      </c>
      <c r="M59" s="21">
        <f t="shared" si="117"/>
        <v>0</v>
      </c>
      <c r="N59" s="21">
        <f t="shared" si="117"/>
        <v>0</v>
      </c>
      <c r="O59" s="21">
        <f t="shared" si="117"/>
        <v>37.5</v>
      </c>
      <c r="P59" s="21">
        <f t="shared" si="117"/>
        <v>0</v>
      </c>
      <c r="Q59" s="17">
        <f t="shared" si="75"/>
        <v>8</v>
      </c>
      <c r="R59" s="21">
        <f t="shared" ref="R59:Z59" si="118">IF($Q59=0,0,R124/$Q59*100)</f>
        <v>12.5</v>
      </c>
      <c r="S59" s="21">
        <f t="shared" si="118"/>
        <v>12.5</v>
      </c>
      <c r="T59" s="21">
        <f t="shared" si="118"/>
        <v>0</v>
      </c>
      <c r="U59" s="21">
        <f t="shared" si="118"/>
        <v>0</v>
      </c>
      <c r="V59" s="21">
        <f t="shared" si="118"/>
        <v>0</v>
      </c>
      <c r="W59" s="21">
        <f t="shared" si="118"/>
        <v>0</v>
      </c>
      <c r="X59" s="21">
        <f t="shared" si="118"/>
        <v>0</v>
      </c>
      <c r="Y59" s="21">
        <f t="shared" si="118"/>
        <v>87.5</v>
      </c>
      <c r="Z59" s="21">
        <f t="shared" si="118"/>
        <v>0</v>
      </c>
    </row>
    <row r="60" spans="1:26" ht="15" customHeight="1" x14ac:dyDescent="0.15">
      <c r="A60" s="3" t="s">
        <v>145</v>
      </c>
      <c r="B60" s="26" t="s">
        <v>148</v>
      </c>
      <c r="C60" s="17">
        <f t="shared" si="73"/>
        <v>22</v>
      </c>
      <c r="D60" s="21">
        <f t="shared" ref="D60:P60" si="119">IF($C60=0,0,D125/$C60*100)</f>
        <v>4.5454545454545459</v>
      </c>
      <c r="E60" s="21">
        <f t="shared" si="119"/>
        <v>9.0909090909090917</v>
      </c>
      <c r="F60" s="21">
        <f t="shared" si="119"/>
        <v>0</v>
      </c>
      <c r="G60" s="21">
        <f t="shared" si="119"/>
        <v>0</v>
      </c>
      <c r="H60" s="21">
        <f t="shared" si="119"/>
        <v>0</v>
      </c>
      <c r="I60" s="21">
        <f t="shared" si="119"/>
        <v>22.727272727272727</v>
      </c>
      <c r="J60" s="21">
        <f t="shared" si="119"/>
        <v>18.181818181818183</v>
      </c>
      <c r="K60" s="21">
        <f t="shared" si="119"/>
        <v>36.363636363636367</v>
      </c>
      <c r="L60" s="21">
        <f t="shared" si="119"/>
        <v>4.5454545454545459</v>
      </c>
      <c r="M60" s="21">
        <f t="shared" si="119"/>
        <v>4.5454545454545459</v>
      </c>
      <c r="N60" s="21">
        <f t="shared" si="119"/>
        <v>0</v>
      </c>
      <c r="O60" s="21">
        <f t="shared" si="119"/>
        <v>54.54545454545454</v>
      </c>
      <c r="P60" s="21">
        <f t="shared" si="119"/>
        <v>0</v>
      </c>
      <c r="Q60" s="17">
        <f t="shared" si="75"/>
        <v>22</v>
      </c>
      <c r="R60" s="21">
        <f t="shared" ref="R60:Z60" si="120">IF($Q60=0,0,R125/$Q60*100)</f>
        <v>0</v>
      </c>
      <c r="S60" s="21">
        <f t="shared" si="120"/>
        <v>13.636363636363635</v>
      </c>
      <c r="T60" s="21">
        <f t="shared" si="120"/>
        <v>13.636363636363635</v>
      </c>
      <c r="U60" s="21">
        <f t="shared" si="120"/>
        <v>0</v>
      </c>
      <c r="V60" s="21">
        <f t="shared" si="120"/>
        <v>18.181818181818183</v>
      </c>
      <c r="W60" s="21">
        <f t="shared" si="120"/>
        <v>9.0909090909090917</v>
      </c>
      <c r="X60" s="21">
        <f t="shared" si="120"/>
        <v>0</v>
      </c>
      <c r="Y60" s="21">
        <f t="shared" si="120"/>
        <v>59.090909090909093</v>
      </c>
      <c r="Z60" s="21">
        <f t="shared" si="120"/>
        <v>0</v>
      </c>
    </row>
    <row r="61" spans="1:26" ht="15" customHeight="1" x14ac:dyDescent="0.15">
      <c r="A61" s="3"/>
      <c r="B61" s="26" t="s">
        <v>149</v>
      </c>
      <c r="C61" s="17">
        <f t="shared" si="73"/>
        <v>16</v>
      </c>
      <c r="D61" s="21">
        <f t="shared" ref="D61:P61" si="121">IF($C61=0,0,D126/$C61*100)</f>
        <v>6.25</v>
      </c>
      <c r="E61" s="21">
        <f t="shared" si="121"/>
        <v>6.25</v>
      </c>
      <c r="F61" s="21">
        <f t="shared" si="121"/>
        <v>6.25</v>
      </c>
      <c r="G61" s="21">
        <f t="shared" si="121"/>
        <v>0</v>
      </c>
      <c r="H61" s="21">
        <f t="shared" si="121"/>
        <v>0</v>
      </c>
      <c r="I61" s="21">
        <f t="shared" si="121"/>
        <v>18.75</v>
      </c>
      <c r="J61" s="21">
        <f t="shared" si="121"/>
        <v>12.5</v>
      </c>
      <c r="K61" s="21">
        <f t="shared" si="121"/>
        <v>31.25</v>
      </c>
      <c r="L61" s="21">
        <f t="shared" si="121"/>
        <v>0</v>
      </c>
      <c r="M61" s="21">
        <f t="shared" si="121"/>
        <v>6.25</v>
      </c>
      <c r="N61" s="21">
        <f t="shared" si="121"/>
        <v>0</v>
      </c>
      <c r="O61" s="21">
        <f t="shared" si="121"/>
        <v>43.75</v>
      </c>
      <c r="P61" s="21">
        <f t="shared" si="121"/>
        <v>12.5</v>
      </c>
      <c r="Q61" s="17">
        <f t="shared" si="75"/>
        <v>16</v>
      </c>
      <c r="R61" s="21">
        <f t="shared" ref="R61:Z61" si="122">IF($Q61=0,0,R126/$Q61*100)</f>
        <v>18.75</v>
      </c>
      <c r="S61" s="21">
        <f t="shared" si="122"/>
        <v>0</v>
      </c>
      <c r="T61" s="21">
        <f t="shared" si="122"/>
        <v>6.25</v>
      </c>
      <c r="U61" s="21">
        <f t="shared" si="122"/>
        <v>0</v>
      </c>
      <c r="V61" s="21">
        <f t="shared" si="122"/>
        <v>18.75</v>
      </c>
      <c r="W61" s="21">
        <f t="shared" si="122"/>
        <v>6.25</v>
      </c>
      <c r="X61" s="21">
        <f t="shared" si="122"/>
        <v>12.5</v>
      </c>
      <c r="Y61" s="21">
        <f t="shared" si="122"/>
        <v>50</v>
      </c>
      <c r="Z61" s="21">
        <f t="shared" si="122"/>
        <v>12.5</v>
      </c>
    </row>
    <row r="62" spans="1:26" ht="15" customHeight="1" x14ac:dyDescent="0.15">
      <c r="A62" s="3"/>
      <c r="B62" s="26" t="s">
        <v>150</v>
      </c>
      <c r="C62" s="17">
        <f t="shared" si="73"/>
        <v>9</v>
      </c>
      <c r="D62" s="21">
        <f t="shared" ref="D62:P62" si="123">IF($C62=0,0,D127/$C62*100)</f>
        <v>11.111111111111111</v>
      </c>
      <c r="E62" s="21">
        <f t="shared" si="123"/>
        <v>11.111111111111111</v>
      </c>
      <c r="F62" s="21">
        <f t="shared" si="123"/>
        <v>0</v>
      </c>
      <c r="G62" s="21">
        <f t="shared" si="123"/>
        <v>0</v>
      </c>
      <c r="H62" s="21">
        <f t="shared" si="123"/>
        <v>0</v>
      </c>
      <c r="I62" s="21">
        <f t="shared" si="123"/>
        <v>33.333333333333329</v>
      </c>
      <c r="J62" s="21">
        <f t="shared" si="123"/>
        <v>11.111111111111111</v>
      </c>
      <c r="K62" s="21">
        <f t="shared" si="123"/>
        <v>55.555555555555557</v>
      </c>
      <c r="L62" s="21">
        <f t="shared" si="123"/>
        <v>0</v>
      </c>
      <c r="M62" s="21">
        <f t="shared" si="123"/>
        <v>0</v>
      </c>
      <c r="N62" s="21">
        <f t="shared" si="123"/>
        <v>22.222222222222221</v>
      </c>
      <c r="O62" s="21">
        <f t="shared" si="123"/>
        <v>33.333333333333329</v>
      </c>
      <c r="P62" s="21">
        <f t="shared" si="123"/>
        <v>0</v>
      </c>
      <c r="Q62" s="17">
        <f t="shared" si="75"/>
        <v>9</v>
      </c>
      <c r="R62" s="21">
        <f t="shared" ref="R62:Z62" si="124">IF($Q62=0,0,R127/$Q62*100)</f>
        <v>44.444444444444443</v>
      </c>
      <c r="S62" s="21">
        <f t="shared" si="124"/>
        <v>33.333333333333329</v>
      </c>
      <c r="T62" s="21">
        <f t="shared" si="124"/>
        <v>11.111111111111111</v>
      </c>
      <c r="U62" s="21">
        <f t="shared" si="124"/>
        <v>0</v>
      </c>
      <c r="V62" s="21">
        <f t="shared" si="124"/>
        <v>11.111111111111111</v>
      </c>
      <c r="W62" s="21">
        <f t="shared" si="124"/>
        <v>11.111111111111111</v>
      </c>
      <c r="X62" s="21">
        <f t="shared" si="124"/>
        <v>22.222222222222221</v>
      </c>
      <c r="Y62" s="21">
        <f t="shared" si="124"/>
        <v>44.444444444444443</v>
      </c>
      <c r="Z62" s="21">
        <f t="shared" si="124"/>
        <v>0</v>
      </c>
    </row>
    <row r="63" spans="1:26" ht="15" customHeight="1" x14ac:dyDescent="0.15">
      <c r="A63" s="3"/>
      <c r="B63" s="26" t="s">
        <v>151</v>
      </c>
      <c r="C63" s="17">
        <f t="shared" si="73"/>
        <v>13</v>
      </c>
      <c r="D63" s="21">
        <f t="shared" ref="D63:P63" si="125">IF($C63=0,0,D128/$C63*100)</f>
        <v>7.6923076923076925</v>
      </c>
      <c r="E63" s="21">
        <f t="shared" si="125"/>
        <v>15.384615384615385</v>
      </c>
      <c r="F63" s="21">
        <f t="shared" si="125"/>
        <v>0</v>
      </c>
      <c r="G63" s="21">
        <f t="shared" si="125"/>
        <v>0</v>
      </c>
      <c r="H63" s="21">
        <f t="shared" si="125"/>
        <v>0</v>
      </c>
      <c r="I63" s="21">
        <f t="shared" si="125"/>
        <v>30.76923076923077</v>
      </c>
      <c r="J63" s="21">
        <f t="shared" si="125"/>
        <v>23.076923076923077</v>
      </c>
      <c r="K63" s="21">
        <f t="shared" si="125"/>
        <v>30.76923076923077</v>
      </c>
      <c r="L63" s="21">
        <f t="shared" si="125"/>
        <v>0</v>
      </c>
      <c r="M63" s="21">
        <f t="shared" si="125"/>
        <v>0</v>
      </c>
      <c r="N63" s="21">
        <f t="shared" si="125"/>
        <v>23.076923076923077</v>
      </c>
      <c r="O63" s="21">
        <f t="shared" si="125"/>
        <v>46.153846153846153</v>
      </c>
      <c r="P63" s="21">
        <f t="shared" si="125"/>
        <v>0</v>
      </c>
      <c r="Q63" s="17">
        <f t="shared" si="75"/>
        <v>13</v>
      </c>
      <c r="R63" s="21">
        <f t="shared" ref="R63:Z63" si="126">IF($Q63=0,0,R128/$Q63*100)</f>
        <v>15.384615384615385</v>
      </c>
      <c r="S63" s="21">
        <f t="shared" si="126"/>
        <v>15.384615384615385</v>
      </c>
      <c r="T63" s="21">
        <f t="shared" si="126"/>
        <v>7.6923076923076925</v>
      </c>
      <c r="U63" s="21">
        <f t="shared" si="126"/>
        <v>0</v>
      </c>
      <c r="V63" s="21">
        <f t="shared" si="126"/>
        <v>23.076923076923077</v>
      </c>
      <c r="W63" s="21">
        <f t="shared" si="126"/>
        <v>7.6923076923076925</v>
      </c>
      <c r="X63" s="21">
        <f t="shared" si="126"/>
        <v>30.76923076923077</v>
      </c>
      <c r="Y63" s="21">
        <f t="shared" si="126"/>
        <v>38.461538461538467</v>
      </c>
      <c r="Z63" s="21">
        <f t="shared" si="126"/>
        <v>0</v>
      </c>
    </row>
    <row r="64" spans="1:26" ht="15" customHeight="1" x14ac:dyDescent="0.15">
      <c r="A64" s="3"/>
      <c r="B64" s="26" t="s">
        <v>152</v>
      </c>
      <c r="C64" s="17">
        <f t="shared" si="73"/>
        <v>8</v>
      </c>
      <c r="D64" s="21">
        <f t="shared" ref="D64:P64" si="127">IF($C64=0,0,D129/$C64*100)</f>
        <v>0</v>
      </c>
      <c r="E64" s="21">
        <f t="shared" si="127"/>
        <v>25</v>
      </c>
      <c r="F64" s="21">
        <f t="shared" si="127"/>
        <v>0</v>
      </c>
      <c r="G64" s="21">
        <f t="shared" si="127"/>
        <v>0</v>
      </c>
      <c r="H64" s="21">
        <f t="shared" si="127"/>
        <v>0</v>
      </c>
      <c r="I64" s="21">
        <f t="shared" si="127"/>
        <v>25</v>
      </c>
      <c r="J64" s="21">
        <f t="shared" si="127"/>
        <v>12.5</v>
      </c>
      <c r="K64" s="21">
        <f t="shared" si="127"/>
        <v>50</v>
      </c>
      <c r="L64" s="21">
        <f t="shared" si="127"/>
        <v>0</v>
      </c>
      <c r="M64" s="21">
        <f t="shared" si="127"/>
        <v>0</v>
      </c>
      <c r="N64" s="21">
        <f t="shared" si="127"/>
        <v>12.5</v>
      </c>
      <c r="O64" s="21">
        <f t="shared" si="127"/>
        <v>50</v>
      </c>
      <c r="P64" s="21">
        <f t="shared" si="127"/>
        <v>0</v>
      </c>
      <c r="Q64" s="17">
        <f t="shared" si="75"/>
        <v>8</v>
      </c>
      <c r="R64" s="21">
        <f t="shared" ref="R64:Z64" si="128">IF($Q64=0,0,R129/$Q64*100)</f>
        <v>12.5</v>
      </c>
      <c r="S64" s="21">
        <f t="shared" si="128"/>
        <v>25</v>
      </c>
      <c r="T64" s="21">
        <f t="shared" si="128"/>
        <v>0</v>
      </c>
      <c r="U64" s="21">
        <f t="shared" si="128"/>
        <v>0</v>
      </c>
      <c r="V64" s="21">
        <f t="shared" si="128"/>
        <v>0</v>
      </c>
      <c r="W64" s="21">
        <f t="shared" si="128"/>
        <v>0</v>
      </c>
      <c r="X64" s="21">
        <f t="shared" si="128"/>
        <v>12.5</v>
      </c>
      <c r="Y64" s="21">
        <f t="shared" si="128"/>
        <v>75</v>
      </c>
      <c r="Z64" s="21">
        <f t="shared" si="128"/>
        <v>0</v>
      </c>
    </row>
    <row r="65" spans="1:26" ht="15" customHeight="1" x14ac:dyDescent="0.15">
      <c r="A65" s="4"/>
      <c r="B65" s="27" t="s">
        <v>2</v>
      </c>
      <c r="C65" s="18">
        <f t="shared" si="73"/>
        <v>3</v>
      </c>
      <c r="D65" s="19">
        <f t="shared" ref="D65:P65" si="129">IF($C65=0,0,D130/$C65*100)</f>
        <v>0</v>
      </c>
      <c r="E65" s="19">
        <f t="shared" si="129"/>
        <v>0</v>
      </c>
      <c r="F65" s="19">
        <f t="shared" si="129"/>
        <v>0</v>
      </c>
      <c r="G65" s="19">
        <f t="shared" si="129"/>
        <v>0</v>
      </c>
      <c r="H65" s="19">
        <f t="shared" si="129"/>
        <v>0</v>
      </c>
      <c r="I65" s="19">
        <f t="shared" si="129"/>
        <v>33.333333333333329</v>
      </c>
      <c r="J65" s="19">
        <f t="shared" si="129"/>
        <v>33.333333333333329</v>
      </c>
      <c r="K65" s="19">
        <f t="shared" si="129"/>
        <v>0</v>
      </c>
      <c r="L65" s="19">
        <f t="shared" si="129"/>
        <v>0</v>
      </c>
      <c r="M65" s="19">
        <f t="shared" si="129"/>
        <v>0</v>
      </c>
      <c r="N65" s="19">
        <f t="shared" si="129"/>
        <v>33.333333333333329</v>
      </c>
      <c r="O65" s="19">
        <f t="shared" si="129"/>
        <v>66.666666666666657</v>
      </c>
      <c r="P65" s="19">
        <f t="shared" si="129"/>
        <v>0</v>
      </c>
      <c r="Q65" s="18">
        <f t="shared" si="75"/>
        <v>3</v>
      </c>
      <c r="R65" s="19">
        <f t="shared" ref="R65:Z65" si="130">IF($Q65=0,0,R130/$Q65*100)</f>
        <v>33.333333333333329</v>
      </c>
      <c r="S65" s="19">
        <f t="shared" si="130"/>
        <v>33.333333333333329</v>
      </c>
      <c r="T65" s="19">
        <f t="shared" si="130"/>
        <v>0</v>
      </c>
      <c r="U65" s="19">
        <f t="shared" si="130"/>
        <v>0</v>
      </c>
      <c r="V65" s="19">
        <f t="shared" si="130"/>
        <v>0</v>
      </c>
      <c r="W65" s="19">
        <f t="shared" si="130"/>
        <v>0</v>
      </c>
      <c r="X65" s="19">
        <f t="shared" si="130"/>
        <v>33.333333333333329</v>
      </c>
      <c r="Y65" s="19">
        <f t="shared" si="130"/>
        <v>66.666666666666657</v>
      </c>
      <c r="Z65" s="19">
        <f t="shared" si="130"/>
        <v>0</v>
      </c>
    </row>
    <row r="69" spans="1:26" ht="15" customHeight="1" x14ac:dyDescent="0.15">
      <c r="A69" s="9" t="s">
        <v>0</v>
      </c>
      <c r="B69" s="10"/>
      <c r="C69" s="22">
        <v>104</v>
      </c>
      <c r="D69" s="22">
        <v>4</v>
      </c>
      <c r="E69" s="22">
        <v>9</v>
      </c>
      <c r="F69" s="22">
        <v>5</v>
      </c>
      <c r="G69" s="22">
        <v>2</v>
      </c>
      <c r="H69" s="22">
        <v>0</v>
      </c>
      <c r="I69" s="22">
        <v>25</v>
      </c>
      <c r="J69" s="22">
        <v>14</v>
      </c>
      <c r="K69" s="22">
        <v>33</v>
      </c>
      <c r="L69" s="22">
        <v>1</v>
      </c>
      <c r="M69" s="22">
        <v>2</v>
      </c>
      <c r="N69" s="22">
        <v>7</v>
      </c>
      <c r="O69" s="22">
        <v>51</v>
      </c>
      <c r="P69" s="22">
        <v>8</v>
      </c>
      <c r="Q69" s="22">
        <v>104</v>
      </c>
      <c r="R69" s="22">
        <v>14</v>
      </c>
      <c r="S69" s="22">
        <v>17</v>
      </c>
      <c r="T69" s="22">
        <v>7</v>
      </c>
      <c r="U69" s="22">
        <v>1</v>
      </c>
      <c r="V69" s="22">
        <v>13</v>
      </c>
      <c r="W69" s="22">
        <v>6</v>
      </c>
      <c r="X69" s="22">
        <v>10</v>
      </c>
      <c r="Y69" s="22">
        <v>57</v>
      </c>
      <c r="Z69" s="22">
        <v>9</v>
      </c>
    </row>
    <row r="70" spans="1:26" ht="15" customHeight="1" x14ac:dyDescent="0.15">
      <c r="A70" s="4"/>
      <c r="B70" s="5"/>
      <c r="C70" s="22"/>
      <c r="D70" s="22"/>
      <c r="E70" s="22"/>
      <c r="F70" s="22"/>
      <c r="G70" s="22"/>
      <c r="H70" s="22"/>
      <c r="I70" s="22"/>
      <c r="J70" s="22"/>
      <c r="K70" s="22"/>
      <c r="L70" s="22"/>
      <c r="M70" s="22"/>
      <c r="N70" s="22"/>
      <c r="O70" s="22"/>
      <c r="P70" s="22"/>
      <c r="Q70" s="22"/>
      <c r="R70" s="22"/>
      <c r="S70" s="22"/>
      <c r="T70" s="22"/>
      <c r="U70" s="22"/>
      <c r="V70" s="22"/>
      <c r="W70" s="22"/>
      <c r="X70" s="22"/>
      <c r="Y70" s="22"/>
      <c r="Z70" s="22"/>
    </row>
    <row r="71" spans="1:26" ht="15" customHeight="1" x14ac:dyDescent="0.15">
      <c r="A71" s="1" t="s">
        <v>245</v>
      </c>
      <c r="B71" s="6" t="s">
        <v>141</v>
      </c>
      <c r="C71" s="22">
        <v>95</v>
      </c>
      <c r="D71" s="22">
        <v>4</v>
      </c>
      <c r="E71" s="22">
        <v>9</v>
      </c>
      <c r="F71" s="22">
        <v>5</v>
      </c>
      <c r="G71" s="22">
        <v>2</v>
      </c>
      <c r="H71" s="22">
        <v>0</v>
      </c>
      <c r="I71" s="22">
        <v>25</v>
      </c>
      <c r="J71" s="22">
        <v>14</v>
      </c>
      <c r="K71" s="22">
        <v>32</v>
      </c>
      <c r="L71" s="22">
        <v>1</v>
      </c>
      <c r="M71" s="22">
        <v>2</v>
      </c>
      <c r="N71" s="22">
        <v>7</v>
      </c>
      <c r="O71" s="22">
        <v>45</v>
      </c>
      <c r="P71" s="22">
        <v>6</v>
      </c>
      <c r="Q71" s="22">
        <v>95</v>
      </c>
      <c r="R71" s="22">
        <v>14</v>
      </c>
      <c r="S71" s="22">
        <v>15</v>
      </c>
      <c r="T71" s="22">
        <v>7</v>
      </c>
      <c r="U71" s="22">
        <v>1</v>
      </c>
      <c r="V71" s="22">
        <v>13</v>
      </c>
      <c r="W71" s="22">
        <v>6</v>
      </c>
      <c r="X71" s="22">
        <v>10</v>
      </c>
      <c r="Y71" s="22">
        <v>52</v>
      </c>
      <c r="Z71" s="22">
        <v>7</v>
      </c>
    </row>
    <row r="72" spans="1:26" ht="15" customHeight="1" x14ac:dyDescent="0.15">
      <c r="A72" s="3" t="s">
        <v>157</v>
      </c>
      <c r="B72" s="7" t="s">
        <v>142</v>
      </c>
      <c r="C72" s="22">
        <v>7</v>
      </c>
      <c r="D72" s="22">
        <v>0</v>
      </c>
      <c r="E72" s="22">
        <v>0</v>
      </c>
      <c r="F72" s="22">
        <v>0</v>
      </c>
      <c r="G72" s="22">
        <v>0</v>
      </c>
      <c r="H72" s="22">
        <v>0</v>
      </c>
      <c r="I72" s="22">
        <v>0</v>
      </c>
      <c r="J72" s="22">
        <v>0</v>
      </c>
      <c r="K72" s="22">
        <v>0</v>
      </c>
      <c r="L72" s="22">
        <v>0</v>
      </c>
      <c r="M72" s="22">
        <v>0</v>
      </c>
      <c r="N72" s="22">
        <v>0</v>
      </c>
      <c r="O72" s="22">
        <v>5</v>
      </c>
      <c r="P72" s="22">
        <v>2</v>
      </c>
      <c r="Q72" s="22">
        <v>7</v>
      </c>
      <c r="R72" s="22">
        <v>0</v>
      </c>
      <c r="S72" s="22">
        <v>1</v>
      </c>
      <c r="T72" s="22">
        <v>0</v>
      </c>
      <c r="U72" s="22">
        <v>0</v>
      </c>
      <c r="V72" s="22">
        <v>0</v>
      </c>
      <c r="W72" s="22">
        <v>0</v>
      </c>
      <c r="X72" s="22">
        <v>0</v>
      </c>
      <c r="Y72" s="22">
        <v>4</v>
      </c>
      <c r="Z72" s="22">
        <v>2</v>
      </c>
    </row>
    <row r="73" spans="1:26" ht="15" customHeight="1" x14ac:dyDescent="0.15">
      <c r="A73" s="4"/>
      <c r="B73" s="8" t="s">
        <v>2</v>
      </c>
      <c r="C73" s="22">
        <v>2</v>
      </c>
      <c r="D73" s="22">
        <v>0</v>
      </c>
      <c r="E73" s="22">
        <v>0</v>
      </c>
      <c r="F73" s="22">
        <v>0</v>
      </c>
      <c r="G73" s="22">
        <v>0</v>
      </c>
      <c r="H73" s="22">
        <v>0</v>
      </c>
      <c r="I73" s="22">
        <v>0</v>
      </c>
      <c r="J73" s="22">
        <v>0</v>
      </c>
      <c r="K73" s="22">
        <v>1</v>
      </c>
      <c r="L73" s="22">
        <v>0</v>
      </c>
      <c r="M73" s="22">
        <v>0</v>
      </c>
      <c r="N73" s="22">
        <v>0</v>
      </c>
      <c r="O73" s="22">
        <v>1</v>
      </c>
      <c r="P73" s="22">
        <v>0</v>
      </c>
      <c r="Q73" s="22">
        <v>2</v>
      </c>
      <c r="R73" s="22">
        <v>0</v>
      </c>
      <c r="S73" s="22">
        <v>1</v>
      </c>
      <c r="T73" s="22">
        <v>0</v>
      </c>
      <c r="U73" s="22">
        <v>0</v>
      </c>
      <c r="V73" s="22">
        <v>0</v>
      </c>
      <c r="W73" s="22">
        <v>0</v>
      </c>
      <c r="X73" s="22">
        <v>0</v>
      </c>
      <c r="Y73" s="22">
        <v>1</v>
      </c>
      <c r="Z73" s="22">
        <v>0</v>
      </c>
    </row>
    <row r="74" spans="1:26" ht="15" customHeight="1" x14ac:dyDescent="0.15">
      <c r="A74" s="1" t="s">
        <v>158</v>
      </c>
      <c r="B74" s="7" t="s">
        <v>29</v>
      </c>
      <c r="C74" s="22">
        <v>8</v>
      </c>
      <c r="D74" s="22">
        <v>0</v>
      </c>
      <c r="E74" s="22">
        <v>1</v>
      </c>
      <c r="F74" s="22">
        <v>1</v>
      </c>
      <c r="G74" s="22">
        <v>0</v>
      </c>
      <c r="H74" s="22">
        <v>0</v>
      </c>
      <c r="I74" s="22">
        <v>1</v>
      </c>
      <c r="J74" s="22">
        <v>1</v>
      </c>
      <c r="K74" s="22">
        <v>3</v>
      </c>
      <c r="L74" s="22">
        <v>0</v>
      </c>
      <c r="M74" s="22">
        <v>0</v>
      </c>
      <c r="N74" s="22">
        <v>1</v>
      </c>
      <c r="O74" s="22">
        <v>3</v>
      </c>
      <c r="P74" s="22">
        <v>1</v>
      </c>
      <c r="Q74" s="22">
        <v>8</v>
      </c>
      <c r="R74" s="22">
        <v>1</v>
      </c>
      <c r="S74" s="22">
        <v>1</v>
      </c>
      <c r="T74" s="22">
        <v>1</v>
      </c>
      <c r="U74" s="22">
        <v>0</v>
      </c>
      <c r="V74" s="22">
        <v>2</v>
      </c>
      <c r="W74" s="22">
        <v>1</v>
      </c>
      <c r="X74" s="22">
        <v>0</v>
      </c>
      <c r="Y74" s="22">
        <v>4</v>
      </c>
      <c r="Z74" s="22">
        <v>1</v>
      </c>
    </row>
    <row r="75" spans="1:26" ht="15" customHeight="1" x14ac:dyDescent="0.15">
      <c r="A75" s="3" t="s">
        <v>247</v>
      </c>
      <c r="B75" s="7" t="s">
        <v>30</v>
      </c>
      <c r="C75" s="22">
        <v>5</v>
      </c>
      <c r="D75" s="22">
        <v>0</v>
      </c>
      <c r="E75" s="22">
        <v>1</v>
      </c>
      <c r="F75" s="22">
        <v>0</v>
      </c>
      <c r="G75" s="22">
        <v>0</v>
      </c>
      <c r="H75" s="22">
        <v>0</v>
      </c>
      <c r="I75" s="22">
        <v>1</v>
      </c>
      <c r="J75" s="22">
        <v>0</v>
      </c>
      <c r="K75" s="22">
        <v>1</v>
      </c>
      <c r="L75" s="22">
        <v>0</v>
      </c>
      <c r="M75" s="22">
        <v>0</v>
      </c>
      <c r="N75" s="22">
        <v>1</v>
      </c>
      <c r="O75" s="22">
        <v>2</v>
      </c>
      <c r="P75" s="22">
        <v>0</v>
      </c>
      <c r="Q75" s="22">
        <v>5</v>
      </c>
      <c r="R75" s="22">
        <v>1</v>
      </c>
      <c r="S75" s="22">
        <v>2</v>
      </c>
      <c r="T75" s="22">
        <v>1</v>
      </c>
      <c r="U75" s="22">
        <v>0</v>
      </c>
      <c r="V75" s="22">
        <v>2</v>
      </c>
      <c r="W75" s="22">
        <v>1</v>
      </c>
      <c r="X75" s="22">
        <v>1</v>
      </c>
      <c r="Y75" s="22">
        <v>1</v>
      </c>
      <c r="Z75" s="22">
        <v>0</v>
      </c>
    </row>
    <row r="76" spans="1:26" ht="15" customHeight="1" x14ac:dyDescent="0.15">
      <c r="A76" s="3" t="s">
        <v>248</v>
      </c>
      <c r="B76" s="7" t="s">
        <v>31</v>
      </c>
      <c r="C76" s="22">
        <v>12</v>
      </c>
      <c r="D76" s="22">
        <v>0</v>
      </c>
      <c r="E76" s="22">
        <v>4</v>
      </c>
      <c r="F76" s="22">
        <v>1</v>
      </c>
      <c r="G76" s="22">
        <v>0</v>
      </c>
      <c r="H76" s="22">
        <v>0</v>
      </c>
      <c r="I76" s="22">
        <v>7</v>
      </c>
      <c r="J76" s="22">
        <v>4</v>
      </c>
      <c r="K76" s="22">
        <v>10</v>
      </c>
      <c r="L76" s="22">
        <v>1</v>
      </c>
      <c r="M76" s="22">
        <v>1</v>
      </c>
      <c r="N76" s="22">
        <v>0</v>
      </c>
      <c r="O76" s="22">
        <v>2</v>
      </c>
      <c r="P76" s="22">
        <v>0</v>
      </c>
      <c r="Q76" s="22">
        <v>12</v>
      </c>
      <c r="R76" s="22">
        <v>4</v>
      </c>
      <c r="S76" s="22">
        <v>6</v>
      </c>
      <c r="T76" s="22">
        <v>0</v>
      </c>
      <c r="U76" s="22">
        <v>0</v>
      </c>
      <c r="V76" s="22">
        <v>0</v>
      </c>
      <c r="W76" s="22">
        <v>1</v>
      </c>
      <c r="X76" s="22">
        <v>3</v>
      </c>
      <c r="Y76" s="22">
        <v>5</v>
      </c>
      <c r="Z76" s="22">
        <v>0</v>
      </c>
    </row>
    <row r="77" spans="1:26" ht="15" customHeight="1" x14ac:dyDescent="0.15">
      <c r="A77" s="3"/>
      <c r="B77" s="7" t="s">
        <v>32</v>
      </c>
      <c r="C77" s="22">
        <v>31</v>
      </c>
      <c r="D77" s="22">
        <v>3</v>
      </c>
      <c r="E77" s="22">
        <v>0</v>
      </c>
      <c r="F77" s="22">
        <v>1</v>
      </c>
      <c r="G77" s="22">
        <v>0</v>
      </c>
      <c r="H77" s="22">
        <v>0</v>
      </c>
      <c r="I77" s="22">
        <v>7</v>
      </c>
      <c r="J77" s="22">
        <v>4</v>
      </c>
      <c r="K77" s="22">
        <v>11</v>
      </c>
      <c r="L77" s="22">
        <v>0</v>
      </c>
      <c r="M77" s="22">
        <v>1</v>
      </c>
      <c r="N77" s="22">
        <v>4</v>
      </c>
      <c r="O77" s="22">
        <v>16</v>
      </c>
      <c r="P77" s="22">
        <v>0</v>
      </c>
      <c r="Q77" s="22">
        <v>31</v>
      </c>
      <c r="R77" s="22">
        <v>4</v>
      </c>
      <c r="S77" s="22">
        <v>3</v>
      </c>
      <c r="T77" s="22">
        <v>3</v>
      </c>
      <c r="U77" s="22">
        <v>1</v>
      </c>
      <c r="V77" s="22">
        <v>5</v>
      </c>
      <c r="W77" s="22">
        <v>2</v>
      </c>
      <c r="X77" s="22">
        <v>4</v>
      </c>
      <c r="Y77" s="22">
        <v>18</v>
      </c>
      <c r="Z77" s="22">
        <v>1</v>
      </c>
    </row>
    <row r="78" spans="1:26" ht="15" customHeight="1" x14ac:dyDescent="0.15">
      <c r="A78" s="4"/>
      <c r="B78" s="8" t="s">
        <v>27</v>
      </c>
      <c r="C78" s="22">
        <v>35</v>
      </c>
      <c r="D78" s="22">
        <v>1</v>
      </c>
      <c r="E78" s="22">
        <v>3</v>
      </c>
      <c r="F78" s="22">
        <v>1</v>
      </c>
      <c r="G78" s="22">
        <v>1</v>
      </c>
      <c r="H78" s="22">
        <v>0</v>
      </c>
      <c r="I78" s="22">
        <v>9</v>
      </c>
      <c r="J78" s="22">
        <v>5</v>
      </c>
      <c r="K78" s="22">
        <v>7</v>
      </c>
      <c r="L78" s="22">
        <v>0</v>
      </c>
      <c r="M78" s="22">
        <v>0</v>
      </c>
      <c r="N78" s="22">
        <v>1</v>
      </c>
      <c r="O78" s="22">
        <v>18</v>
      </c>
      <c r="P78" s="22">
        <v>5</v>
      </c>
      <c r="Q78" s="22">
        <v>35</v>
      </c>
      <c r="R78" s="22">
        <v>4</v>
      </c>
      <c r="S78" s="22">
        <v>4</v>
      </c>
      <c r="T78" s="22">
        <v>2</v>
      </c>
      <c r="U78" s="22">
        <v>0</v>
      </c>
      <c r="V78" s="22">
        <v>4</v>
      </c>
      <c r="W78" s="22">
        <v>0</v>
      </c>
      <c r="X78" s="22">
        <v>2</v>
      </c>
      <c r="Y78" s="22">
        <v>20</v>
      </c>
      <c r="Z78" s="22">
        <v>5</v>
      </c>
    </row>
    <row r="79" spans="1:26" ht="15" customHeight="1" x14ac:dyDescent="0.15">
      <c r="A79" s="3" t="s">
        <v>246</v>
      </c>
      <c r="B79" s="6" t="s">
        <v>141</v>
      </c>
      <c r="C79" s="22">
        <v>86</v>
      </c>
      <c r="D79" s="22">
        <v>4</v>
      </c>
      <c r="E79" s="22">
        <v>9</v>
      </c>
      <c r="F79" s="22">
        <v>4</v>
      </c>
      <c r="G79" s="22">
        <v>1</v>
      </c>
      <c r="H79" s="22">
        <v>0</v>
      </c>
      <c r="I79" s="22">
        <v>25</v>
      </c>
      <c r="J79" s="22">
        <v>14</v>
      </c>
      <c r="K79" s="22">
        <v>31</v>
      </c>
      <c r="L79" s="22">
        <v>1</v>
      </c>
      <c r="M79" s="22">
        <v>2</v>
      </c>
      <c r="N79" s="22">
        <v>7</v>
      </c>
      <c r="O79" s="22">
        <v>39</v>
      </c>
      <c r="P79" s="22">
        <v>4</v>
      </c>
      <c r="Q79" s="22">
        <v>86</v>
      </c>
      <c r="R79" s="22">
        <v>13</v>
      </c>
      <c r="S79" s="22">
        <v>14</v>
      </c>
      <c r="T79" s="22">
        <v>6</v>
      </c>
      <c r="U79" s="22">
        <v>0</v>
      </c>
      <c r="V79" s="22">
        <v>11</v>
      </c>
      <c r="W79" s="22">
        <v>5</v>
      </c>
      <c r="X79" s="22">
        <v>10</v>
      </c>
      <c r="Y79" s="22">
        <v>48</v>
      </c>
      <c r="Z79" s="22">
        <v>5</v>
      </c>
    </row>
    <row r="80" spans="1:26" ht="15" customHeight="1" x14ac:dyDescent="0.15">
      <c r="A80" s="3" t="s">
        <v>249</v>
      </c>
      <c r="B80" s="7" t="s">
        <v>142</v>
      </c>
      <c r="C80" s="22">
        <v>16</v>
      </c>
      <c r="D80" s="22">
        <v>0</v>
      </c>
      <c r="E80" s="22">
        <v>0</v>
      </c>
      <c r="F80" s="22">
        <v>1</v>
      </c>
      <c r="G80" s="22">
        <v>1</v>
      </c>
      <c r="H80" s="22">
        <v>0</v>
      </c>
      <c r="I80" s="22">
        <v>0</v>
      </c>
      <c r="J80" s="22">
        <v>0</v>
      </c>
      <c r="K80" s="22">
        <v>1</v>
      </c>
      <c r="L80" s="22">
        <v>0</v>
      </c>
      <c r="M80" s="22">
        <v>0</v>
      </c>
      <c r="N80" s="22">
        <v>0</v>
      </c>
      <c r="O80" s="22">
        <v>11</v>
      </c>
      <c r="P80" s="22">
        <v>4</v>
      </c>
      <c r="Q80" s="22">
        <v>16</v>
      </c>
      <c r="R80" s="22">
        <v>1</v>
      </c>
      <c r="S80" s="22">
        <v>2</v>
      </c>
      <c r="T80" s="22">
        <v>1</v>
      </c>
      <c r="U80" s="22">
        <v>1</v>
      </c>
      <c r="V80" s="22">
        <v>2</v>
      </c>
      <c r="W80" s="22">
        <v>1</v>
      </c>
      <c r="X80" s="22">
        <v>0</v>
      </c>
      <c r="Y80" s="22">
        <v>8</v>
      </c>
      <c r="Z80" s="22">
        <v>4</v>
      </c>
    </row>
    <row r="81" spans="1:26" ht="15" customHeight="1" x14ac:dyDescent="0.15">
      <c r="A81" s="4" t="s">
        <v>250</v>
      </c>
      <c r="B81" s="8" t="s">
        <v>2</v>
      </c>
      <c r="C81" s="22">
        <v>2</v>
      </c>
      <c r="D81" s="22">
        <v>0</v>
      </c>
      <c r="E81" s="22">
        <v>0</v>
      </c>
      <c r="F81" s="22">
        <v>0</v>
      </c>
      <c r="G81" s="22">
        <v>0</v>
      </c>
      <c r="H81" s="22">
        <v>0</v>
      </c>
      <c r="I81" s="22">
        <v>0</v>
      </c>
      <c r="J81" s="22">
        <v>0</v>
      </c>
      <c r="K81" s="22">
        <v>1</v>
      </c>
      <c r="L81" s="22">
        <v>0</v>
      </c>
      <c r="M81" s="22">
        <v>0</v>
      </c>
      <c r="N81" s="22">
        <v>0</v>
      </c>
      <c r="O81" s="22">
        <v>1</v>
      </c>
      <c r="P81" s="22">
        <v>0</v>
      </c>
      <c r="Q81" s="22">
        <v>2</v>
      </c>
      <c r="R81" s="22">
        <v>0</v>
      </c>
      <c r="S81" s="22">
        <v>1</v>
      </c>
      <c r="T81" s="22">
        <v>0</v>
      </c>
      <c r="U81" s="22">
        <v>0</v>
      </c>
      <c r="V81" s="22">
        <v>0</v>
      </c>
      <c r="W81" s="22">
        <v>0</v>
      </c>
      <c r="X81" s="22">
        <v>0</v>
      </c>
      <c r="Y81" s="22">
        <v>1</v>
      </c>
      <c r="Z81" s="22">
        <v>0</v>
      </c>
    </row>
    <row r="82" spans="1:26" ht="15" customHeight="1" x14ac:dyDescent="0.15">
      <c r="A82" s="3" t="s">
        <v>159</v>
      </c>
      <c r="B82" s="7" t="s">
        <v>29</v>
      </c>
      <c r="C82" s="22">
        <v>8</v>
      </c>
      <c r="D82" s="22">
        <v>0</v>
      </c>
      <c r="E82" s="22">
        <v>1</v>
      </c>
      <c r="F82" s="22">
        <v>0</v>
      </c>
      <c r="G82" s="22">
        <v>0</v>
      </c>
      <c r="H82" s="22">
        <v>0</v>
      </c>
      <c r="I82" s="22">
        <v>1</v>
      </c>
      <c r="J82" s="22">
        <v>1</v>
      </c>
      <c r="K82" s="22">
        <v>4</v>
      </c>
      <c r="L82" s="22">
        <v>0</v>
      </c>
      <c r="M82" s="22">
        <v>0</v>
      </c>
      <c r="N82" s="22">
        <v>1</v>
      </c>
      <c r="O82" s="22">
        <v>3</v>
      </c>
      <c r="P82" s="22">
        <v>0</v>
      </c>
      <c r="Q82" s="22">
        <v>8</v>
      </c>
      <c r="R82" s="22">
        <v>2</v>
      </c>
      <c r="S82" s="22">
        <v>3</v>
      </c>
      <c r="T82" s="22">
        <v>1</v>
      </c>
      <c r="U82" s="22">
        <v>0</v>
      </c>
      <c r="V82" s="22">
        <v>2</v>
      </c>
      <c r="W82" s="22">
        <v>2</v>
      </c>
      <c r="X82" s="22">
        <v>0</v>
      </c>
      <c r="Y82" s="22">
        <v>3</v>
      </c>
      <c r="Z82" s="22">
        <v>0</v>
      </c>
    </row>
    <row r="83" spans="1:26" ht="15" customHeight="1" x14ac:dyDescent="0.15">
      <c r="A83" s="3" t="s">
        <v>251</v>
      </c>
      <c r="B83" s="7" t="s">
        <v>30</v>
      </c>
      <c r="C83" s="22">
        <v>7</v>
      </c>
      <c r="D83" s="22">
        <v>0</v>
      </c>
      <c r="E83" s="22">
        <v>2</v>
      </c>
      <c r="F83" s="22">
        <v>0</v>
      </c>
      <c r="G83" s="22">
        <v>0</v>
      </c>
      <c r="H83" s="22">
        <v>0</v>
      </c>
      <c r="I83" s="22">
        <v>3</v>
      </c>
      <c r="J83" s="22">
        <v>1</v>
      </c>
      <c r="K83" s="22">
        <v>5</v>
      </c>
      <c r="L83" s="22">
        <v>1</v>
      </c>
      <c r="M83" s="22">
        <v>1</v>
      </c>
      <c r="N83" s="22">
        <v>1</v>
      </c>
      <c r="O83" s="22">
        <v>1</v>
      </c>
      <c r="P83" s="22">
        <v>0</v>
      </c>
      <c r="Q83" s="22">
        <v>7</v>
      </c>
      <c r="R83" s="22">
        <v>0</v>
      </c>
      <c r="S83" s="22">
        <v>0</v>
      </c>
      <c r="T83" s="22">
        <v>0</v>
      </c>
      <c r="U83" s="22">
        <v>0</v>
      </c>
      <c r="V83" s="22">
        <v>0</v>
      </c>
      <c r="W83" s="22">
        <v>1</v>
      </c>
      <c r="X83" s="22">
        <v>1</v>
      </c>
      <c r="Y83" s="22">
        <v>6</v>
      </c>
      <c r="Z83" s="22">
        <v>0</v>
      </c>
    </row>
    <row r="84" spans="1:26" ht="15" customHeight="1" x14ac:dyDescent="0.15">
      <c r="A84" s="3" t="s">
        <v>252</v>
      </c>
      <c r="B84" s="7" t="s">
        <v>31</v>
      </c>
      <c r="C84" s="22">
        <v>4</v>
      </c>
      <c r="D84" s="22">
        <v>0</v>
      </c>
      <c r="E84" s="22">
        <v>0</v>
      </c>
      <c r="F84" s="22">
        <v>0</v>
      </c>
      <c r="G84" s="22">
        <v>0</v>
      </c>
      <c r="H84" s="22">
        <v>0</v>
      </c>
      <c r="I84" s="22">
        <v>2</v>
      </c>
      <c r="J84" s="22">
        <v>0</v>
      </c>
      <c r="K84" s="22">
        <v>3</v>
      </c>
      <c r="L84" s="22">
        <v>0</v>
      </c>
      <c r="M84" s="22">
        <v>0</v>
      </c>
      <c r="N84" s="22">
        <v>0</v>
      </c>
      <c r="O84" s="22">
        <v>0</v>
      </c>
      <c r="P84" s="22">
        <v>1</v>
      </c>
      <c r="Q84" s="22">
        <v>4</v>
      </c>
      <c r="R84" s="22">
        <v>1</v>
      </c>
      <c r="S84" s="22">
        <v>1</v>
      </c>
      <c r="T84" s="22">
        <v>1</v>
      </c>
      <c r="U84" s="22">
        <v>0</v>
      </c>
      <c r="V84" s="22">
        <v>1</v>
      </c>
      <c r="W84" s="22">
        <v>1</v>
      </c>
      <c r="X84" s="22">
        <v>0</v>
      </c>
      <c r="Y84" s="22">
        <v>1</v>
      </c>
      <c r="Z84" s="22">
        <v>1</v>
      </c>
    </row>
    <row r="85" spans="1:26" ht="15" customHeight="1" x14ac:dyDescent="0.15">
      <c r="A85" s="3" t="s">
        <v>253</v>
      </c>
      <c r="B85" s="7" t="s">
        <v>32</v>
      </c>
      <c r="C85" s="22">
        <v>34</v>
      </c>
      <c r="D85" s="22">
        <v>2</v>
      </c>
      <c r="E85" s="22">
        <v>3</v>
      </c>
      <c r="F85" s="22">
        <v>2</v>
      </c>
      <c r="G85" s="22">
        <v>0</v>
      </c>
      <c r="H85" s="22">
        <v>0</v>
      </c>
      <c r="I85" s="22">
        <v>8</v>
      </c>
      <c r="J85" s="22">
        <v>5</v>
      </c>
      <c r="K85" s="22">
        <v>11</v>
      </c>
      <c r="L85" s="22">
        <v>0</v>
      </c>
      <c r="M85" s="22">
        <v>1</v>
      </c>
      <c r="N85" s="22">
        <v>3</v>
      </c>
      <c r="O85" s="22">
        <v>21</v>
      </c>
      <c r="P85" s="22">
        <v>0</v>
      </c>
      <c r="Q85" s="22">
        <v>34</v>
      </c>
      <c r="R85" s="22">
        <v>7</v>
      </c>
      <c r="S85" s="22">
        <v>6</v>
      </c>
      <c r="T85" s="22">
        <v>1</v>
      </c>
      <c r="U85" s="22">
        <v>0</v>
      </c>
      <c r="V85" s="22">
        <v>4</v>
      </c>
      <c r="W85" s="22">
        <v>1</v>
      </c>
      <c r="X85" s="22">
        <v>6</v>
      </c>
      <c r="Y85" s="22">
        <v>20</v>
      </c>
      <c r="Z85" s="22">
        <v>0</v>
      </c>
    </row>
    <row r="86" spans="1:26" ht="15" customHeight="1" x14ac:dyDescent="0.15">
      <c r="A86" s="4"/>
      <c r="B86" s="8" t="s">
        <v>27</v>
      </c>
      <c r="C86" s="22">
        <v>38</v>
      </c>
      <c r="D86" s="22">
        <v>2</v>
      </c>
      <c r="E86" s="22">
        <v>3</v>
      </c>
      <c r="F86" s="22">
        <v>2</v>
      </c>
      <c r="G86" s="22">
        <v>1</v>
      </c>
      <c r="H86" s="22">
        <v>0</v>
      </c>
      <c r="I86" s="22">
        <v>11</v>
      </c>
      <c r="J86" s="22">
        <v>7</v>
      </c>
      <c r="K86" s="22">
        <v>9</v>
      </c>
      <c r="L86" s="22">
        <v>0</v>
      </c>
      <c r="M86" s="22">
        <v>0</v>
      </c>
      <c r="N86" s="22">
        <v>2</v>
      </c>
      <c r="O86" s="22">
        <v>16</v>
      </c>
      <c r="P86" s="22">
        <v>5</v>
      </c>
      <c r="Q86" s="22">
        <v>38</v>
      </c>
      <c r="R86" s="22">
        <v>4</v>
      </c>
      <c r="S86" s="22">
        <v>6</v>
      </c>
      <c r="T86" s="22">
        <v>4</v>
      </c>
      <c r="U86" s="22">
        <v>1</v>
      </c>
      <c r="V86" s="22">
        <v>6</v>
      </c>
      <c r="W86" s="22">
        <v>0</v>
      </c>
      <c r="X86" s="22">
        <v>3</v>
      </c>
      <c r="Y86" s="22">
        <v>18</v>
      </c>
      <c r="Z86" s="22">
        <v>6</v>
      </c>
    </row>
    <row r="87" spans="1:26" ht="15" customHeight="1" x14ac:dyDescent="0.15">
      <c r="A87" s="3" t="s">
        <v>105</v>
      </c>
      <c r="B87" s="7" t="s">
        <v>108</v>
      </c>
      <c r="C87" s="22">
        <v>51</v>
      </c>
      <c r="D87" s="22">
        <v>2</v>
      </c>
      <c r="E87" s="22">
        <v>5</v>
      </c>
      <c r="F87" s="22">
        <v>2</v>
      </c>
      <c r="G87" s="22">
        <v>0</v>
      </c>
      <c r="H87" s="22">
        <v>0</v>
      </c>
      <c r="I87" s="22">
        <v>14</v>
      </c>
      <c r="J87" s="22">
        <v>9</v>
      </c>
      <c r="K87" s="22">
        <v>16</v>
      </c>
      <c r="L87" s="22">
        <v>1</v>
      </c>
      <c r="M87" s="22">
        <v>2</v>
      </c>
      <c r="N87" s="22">
        <v>3</v>
      </c>
      <c r="O87" s="22">
        <v>28</v>
      </c>
      <c r="P87" s="22">
        <v>2</v>
      </c>
      <c r="Q87" s="22">
        <v>51</v>
      </c>
      <c r="R87" s="22">
        <v>10</v>
      </c>
      <c r="S87" s="22">
        <v>8</v>
      </c>
      <c r="T87" s="22">
        <v>3</v>
      </c>
      <c r="U87" s="22">
        <v>0</v>
      </c>
      <c r="V87" s="22">
        <v>5</v>
      </c>
      <c r="W87" s="22">
        <v>4</v>
      </c>
      <c r="X87" s="22">
        <v>6</v>
      </c>
      <c r="Y87" s="22">
        <v>31</v>
      </c>
      <c r="Z87" s="22">
        <v>2</v>
      </c>
    </row>
    <row r="88" spans="1:26" ht="15" customHeight="1" x14ac:dyDescent="0.15">
      <c r="A88" s="3" t="s">
        <v>106</v>
      </c>
      <c r="B88" s="7" t="s">
        <v>109</v>
      </c>
      <c r="C88" s="22">
        <v>38</v>
      </c>
      <c r="D88" s="22">
        <v>1</v>
      </c>
      <c r="E88" s="22">
        <v>4</v>
      </c>
      <c r="F88" s="22">
        <v>2</v>
      </c>
      <c r="G88" s="22">
        <v>0</v>
      </c>
      <c r="H88" s="22">
        <v>0</v>
      </c>
      <c r="I88" s="22">
        <v>9</v>
      </c>
      <c r="J88" s="22">
        <v>3</v>
      </c>
      <c r="K88" s="22">
        <v>13</v>
      </c>
      <c r="L88" s="22">
        <v>0</v>
      </c>
      <c r="M88" s="22">
        <v>0</v>
      </c>
      <c r="N88" s="22">
        <v>4</v>
      </c>
      <c r="O88" s="22">
        <v>16</v>
      </c>
      <c r="P88" s="22">
        <v>4</v>
      </c>
      <c r="Q88" s="22">
        <v>38</v>
      </c>
      <c r="R88" s="22">
        <v>2</v>
      </c>
      <c r="S88" s="22">
        <v>7</v>
      </c>
      <c r="T88" s="22">
        <v>2</v>
      </c>
      <c r="U88" s="22">
        <v>0</v>
      </c>
      <c r="V88" s="22">
        <v>5</v>
      </c>
      <c r="W88" s="22">
        <v>0</v>
      </c>
      <c r="X88" s="22">
        <v>4</v>
      </c>
      <c r="Y88" s="22">
        <v>20</v>
      </c>
      <c r="Z88" s="22">
        <v>4</v>
      </c>
    </row>
    <row r="89" spans="1:26" ht="15" customHeight="1" x14ac:dyDescent="0.15">
      <c r="A89" s="3" t="s">
        <v>107</v>
      </c>
      <c r="B89" s="7" t="s">
        <v>110</v>
      </c>
      <c r="C89" s="22">
        <v>6</v>
      </c>
      <c r="D89" s="22">
        <v>1</v>
      </c>
      <c r="E89" s="22">
        <v>0</v>
      </c>
      <c r="F89" s="22">
        <v>0</v>
      </c>
      <c r="G89" s="22">
        <v>1</v>
      </c>
      <c r="H89" s="22">
        <v>0</v>
      </c>
      <c r="I89" s="22">
        <v>1</v>
      </c>
      <c r="J89" s="22">
        <v>1</v>
      </c>
      <c r="K89" s="22">
        <v>3</v>
      </c>
      <c r="L89" s="22">
        <v>0</v>
      </c>
      <c r="M89" s="22">
        <v>0</v>
      </c>
      <c r="N89" s="22">
        <v>0</v>
      </c>
      <c r="O89" s="22">
        <v>2</v>
      </c>
      <c r="P89" s="22">
        <v>0</v>
      </c>
      <c r="Q89" s="22">
        <v>6</v>
      </c>
      <c r="R89" s="22">
        <v>0</v>
      </c>
      <c r="S89" s="22">
        <v>1</v>
      </c>
      <c r="T89" s="22">
        <v>1</v>
      </c>
      <c r="U89" s="22">
        <v>0</v>
      </c>
      <c r="V89" s="22">
        <v>2</v>
      </c>
      <c r="W89" s="22">
        <v>1</v>
      </c>
      <c r="X89" s="22">
        <v>0</v>
      </c>
      <c r="Y89" s="22">
        <v>3</v>
      </c>
      <c r="Z89" s="22">
        <v>0</v>
      </c>
    </row>
    <row r="90" spans="1:26" ht="15" customHeight="1" x14ac:dyDescent="0.15">
      <c r="A90" s="4"/>
      <c r="B90" s="8" t="s">
        <v>2</v>
      </c>
      <c r="C90" s="22">
        <v>9</v>
      </c>
      <c r="D90" s="22">
        <v>0</v>
      </c>
      <c r="E90" s="22">
        <v>0</v>
      </c>
      <c r="F90" s="22">
        <v>1</v>
      </c>
      <c r="G90" s="22">
        <v>1</v>
      </c>
      <c r="H90" s="22">
        <v>0</v>
      </c>
      <c r="I90" s="22">
        <v>1</v>
      </c>
      <c r="J90" s="22">
        <v>1</v>
      </c>
      <c r="K90" s="22">
        <v>1</v>
      </c>
      <c r="L90" s="22">
        <v>0</v>
      </c>
      <c r="M90" s="22">
        <v>0</v>
      </c>
      <c r="N90" s="22">
        <v>0</v>
      </c>
      <c r="O90" s="22">
        <v>5</v>
      </c>
      <c r="P90" s="22">
        <v>2</v>
      </c>
      <c r="Q90" s="22">
        <v>9</v>
      </c>
      <c r="R90" s="22">
        <v>2</v>
      </c>
      <c r="S90" s="22">
        <v>1</v>
      </c>
      <c r="T90" s="22">
        <v>1</v>
      </c>
      <c r="U90" s="22">
        <v>1</v>
      </c>
      <c r="V90" s="22">
        <v>1</v>
      </c>
      <c r="W90" s="22">
        <v>1</v>
      </c>
      <c r="X90" s="22">
        <v>0</v>
      </c>
      <c r="Y90" s="22">
        <v>3</v>
      </c>
      <c r="Z90" s="22">
        <v>3</v>
      </c>
    </row>
    <row r="91" spans="1:26" ht="15" customHeight="1" x14ac:dyDescent="0.15">
      <c r="A91" s="3" t="s">
        <v>111</v>
      </c>
      <c r="B91" s="7" t="s">
        <v>108</v>
      </c>
      <c r="C91" s="22">
        <v>50</v>
      </c>
      <c r="D91" s="22">
        <v>2</v>
      </c>
      <c r="E91" s="22">
        <v>7</v>
      </c>
      <c r="F91" s="22">
        <v>4</v>
      </c>
      <c r="G91" s="22">
        <v>1</v>
      </c>
      <c r="H91" s="22">
        <v>0</v>
      </c>
      <c r="I91" s="22">
        <v>18</v>
      </c>
      <c r="J91" s="22">
        <v>10</v>
      </c>
      <c r="K91" s="22">
        <v>20</v>
      </c>
      <c r="L91" s="22">
        <v>0</v>
      </c>
      <c r="M91" s="22">
        <v>0</v>
      </c>
      <c r="N91" s="22">
        <v>4</v>
      </c>
      <c r="O91" s="22">
        <v>20</v>
      </c>
      <c r="P91" s="22">
        <v>1</v>
      </c>
      <c r="Q91" s="22">
        <v>50</v>
      </c>
      <c r="R91" s="22">
        <v>7</v>
      </c>
      <c r="S91" s="22">
        <v>8</v>
      </c>
      <c r="T91" s="22">
        <v>4</v>
      </c>
      <c r="U91" s="22">
        <v>0</v>
      </c>
      <c r="V91" s="22">
        <v>4</v>
      </c>
      <c r="W91" s="22">
        <v>3</v>
      </c>
      <c r="X91" s="22">
        <v>7</v>
      </c>
      <c r="Y91" s="22">
        <v>29</v>
      </c>
      <c r="Z91" s="22">
        <v>2</v>
      </c>
    </row>
    <row r="92" spans="1:26" ht="15" customHeight="1" x14ac:dyDescent="0.15">
      <c r="A92" s="3" t="s">
        <v>106</v>
      </c>
      <c r="B92" s="7" t="s">
        <v>109</v>
      </c>
      <c r="C92" s="22">
        <v>44</v>
      </c>
      <c r="D92" s="22">
        <v>2</v>
      </c>
      <c r="E92" s="22">
        <v>2</v>
      </c>
      <c r="F92" s="22">
        <v>1</v>
      </c>
      <c r="G92" s="22">
        <v>0</v>
      </c>
      <c r="H92" s="22">
        <v>0</v>
      </c>
      <c r="I92" s="22">
        <v>6</v>
      </c>
      <c r="J92" s="22">
        <v>4</v>
      </c>
      <c r="K92" s="22">
        <v>12</v>
      </c>
      <c r="L92" s="22">
        <v>1</v>
      </c>
      <c r="M92" s="22">
        <v>2</v>
      </c>
      <c r="N92" s="22">
        <v>3</v>
      </c>
      <c r="O92" s="22">
        <v>25</v>
      </c>
      <c r="P92" s="22">
        <v>4</v>
      </c>
      <c r="Q92" s="22">
        <v>44</v>
      </c>
      <c r="R92" s="22">
        <v>7</v>
      </c>
      <c r="S92" s="22">
        <v>8</v>
      </c>
      <c r="T92" s="22">
        <v>3</v>
      </c>
      <c r="U92" s="22">
        <v>1</v>
      </c>
      <c r="V92" s="22">
        <v>9</v>
      </c>
      <c r="W92" s="22">
        <v>3</v>
      </c>
      <c r="X92" s="22">
        <v>3</v>
      </c>
      <c r="Y92" s="22">
        <v>22</v>
      </c>
      <c r="Z92" s="22">
        <v>4</v>
      </c>
    </row>
    <row r="93" spans="1:26" ht="15" customHeight="1" x14ac:dyDescent="0.15">
      <c r="A93" s="3" t="s">
        <v>112</v>
      </c>
      <c r="B93" s="7" t="s">
        <v>110</v>
      </c>
      <c r="C93" s="22">
        <v>3</v>
      </c>
      <c r="D93" s="22">
        <v>0</v>
      </c>
      <c r="E93" s="22">
        <v>0</v>
      </c>
      <c r="F93" s="22">
        <v>0</v>
      </c>
      <c r="G93" s="22">
        <v>1</v>
      </c>
      <c r="H93" s="22">
        <v>0</v>
      </c>
      <c r="I93" s="22">
        <v>1</v>
      </c>
      <c r="J93" s="22">
        <v>0</v>
      </c>
      <c r="K93" s="22">
        <v>1</v>
      </c>
      <c r="L93" s="22">
        <v>0</v>
      </c>
      <c r="M93" s="22">
        <v>0</v>
      </c>
      <c r="N93" s="22">
        <v>0</v>
      </c>
      <c r="O93" s="22">
        <v>2</v>
      </c>
      <c r="P93" s="22">
        <v>0</v>
      </c>
      <c r="Q93" s="22">
        <v>3</v>
      </c>
      <c r="R93" s="22">
        <v>0</v>
      </c>
      <c r="S93" s="22">
        <v>1</v>
      </c>
      <c r="T93" s="22">
        <v>0</v>
      </c>
      <c r="U93" s="22">
        <v>0</v>
      </c>
      <c r="V93" s="22">
        <v>0</v>
      </c>
      <c r="W93" s="22">
        <v>0</v>
      </c>
      <c r="X93" s="22">
        <v>0</v>
      </c>
      <c r="Y93" s="22">
        <v>2</v>
      </c>
      <c r="Z93" s="22">
        <v>0</v>
      </c>
    </row>
    <row r="94" spans="1:26" ht="15" customHeight="1" x14ac:dyDescent="0.15">
      <c r="A94" s="4"/>
      <c r="B94" s="8" t="s">
        <v>2</v>
      </c>
      <c r="C94" s="22">
        <v>7</v>
      </c>
      <c r="D94" s="22">
        <v>0</v>
      </c>
      <c r="E94" s="22">
        <v>0</v>
      </c>
      <c r="F94" s="22">
        <v>0</v>
      </c>
      <c r="G94" s="22">
        <v>0</v>
      </c>
      <c r="H94" s="22">
        <v>0</v>
      </c>
      <c r="I94" s="22">
        <v>0</v>
      </c>
      <c r="J94" s="22">
        <v>0</v>
      </c>
      <c r="K94" s="22">
        <v>0</v>
      </c>
      <c r="L94" s="22">
        <v>0</v>
      </c>
      <c r="M94" s="22">
        <v>0</v>
      </c>
      <c r="N94" s="22">
        <v>0</v>
      </c>
      <c r="O94" s="22">
        <v>4</v>
      </c>
      <c r="P94" s="22">
        <v>3</v>
      </c>
      <c r="Q94" s="22">
        <v>7</v>
      </c>
      <c r="R94" s="22">
        <v>0</v>
      </c>
      <c r="S94" s="22">
        <v>0</v>
      </c>
      <c r="T94" s="22">
        <v>0</v>
      </c>
      <c r="U94" s="22">
        <v>0</v>
      </c>
      <c r="V94" s="22">
        <v>0</v>
      </c>
      <c r="W94" s="22">
        <v>0</v>
      </c>
      <c r="X94" s="22">
        <v>0</v>
      </c>
      <c r="Y94" s="22">
        <v>4</v>
      </c>
      <c r="Z94" s="22">
        <v>3</v>
      </c>
    </row>
    <row r="95" spans="1:26" ht="15" customHeight="1" x14ac:dyDescent="0.15">
      <c r="A95" s="3" t="s">
        <v>113</v>
      </c>
      <c r="B95" s="7" t="s">
        <v>114</v>
      </c>
      <c r="C95" s="22">
        <v>10</v>
      </c>
      <c r="D95" s="22">
        <v>0</v>
      </c>
      <c r="E95" s="22">
        <v>4</v>
      </c>
      <c r="F95" s="22">
        <v>1</v>
      </c>
      <c r="G95" s="22">
        <v>0</v>
      </c>
      <c r="H95" s="22">
        <v>0</v>
      </c>
      <c r="I95" s="22">
        <v>4</v>
      </c>
      <c r="J95" s="22">
        <v>3</v>
      </c>
      <c r="K95" s="22">
        <v>5</v>
      </c>
      <c r="L95" s="22">
        <v>0</v>
      </c>
      <c r="M95" s="22">
        <v>0</v>
      </c>
      <c r="N95" s="22">
        <v>1</v>
      </c>
      <c r="O95" s="22">
        <v>4</v>
      </c>
      <c r="P95" s="22">
        <v>0</v>
      </c>
      <c r="Q95" s="22">
        <v>10</v>
      </c>
      <c r="R95" s="22">
        <v>4</v>
      </c>
      <c r="S95" s="22">
        <v>5</v>
      </c>
      <c r="T95" s="22">
        <v>1</v>
      </c>
      <c r="U95" s="22">
        <v>0</v>
      </c>
      <c r="V95" s="22">
        <v>1</v>
      </c>
      <c r="W95" s="22">
        <v>0</v>
      </c>
      <c r="X95" s="22">
        <v>3</v>
      </c>
      <c r="Y95" s="22">
        <v>3</v>
      </c>
      <c r="Z95" s="22">
        <v>0</v>
      </c>
    </row>
    <row r="96" spans="1:26" ht="15" customHeight="1" x14ac:dyDescent="0.15">
      <c r="A96" s="3" t="s">
        <v>136</v>
      </c>
      <c r="B96" s="7" t="s">
        <v>115</v>
      </c>
      <c r="C96" s="22">
        <v>3</v>
      </c>
      <c r="D96" s="22">
        <v>0</v>
      </c>
      <c r="E96" s="22">
        <v>0</v>
      </c>
      <c r="F96" s="22">
        <v>0</v>
      </c>
      <c r="G96" s="22">
        <v>0</v>
      </c>
      <c r="H96" s="22">
        <v>0</v>
      </c>
      <c r="I96" s="22">
        <v>2</v>
      </c>
      <c r="J96" s="22">
        <v>1</v>
      </c>
      <c r="K96" s="22">
        <v>1</v>
      </c>
      <c r="L96" s="22">
        <v>0</v>
      </c>
      <c r="M96" s="22">
        <v>0</v>
      </c>
      <c r="N96" s="22">
        <v>1</v>
      </c>
      <c r="O96" s="22">
        <v>1</v>
      </c>
      <c r="P96" s="22">
        <v>0</v>
      </c>
      <c r="Q96" s="22">
        <v>3</v>
      </c>
      <c r="R96" s="22">
        <v>1</v>
      </c>
      <c r="S96" s="22">
        <v>1</v>
      </c>
      <c r="T96" s="22">
        <v>0</v>
      </c>
      <c r="U96" s="22">
        <v>0</v>
      </c>
      <c r="V96" s="22">
        <v>0</v>
      </c>
      <c r="W96" s="22">
        <v>0</v>
      </c>
      <c r="X96" s="22">
        <v>1</v>
      </c>
      <c r="Y96" s="22">
        <v>2</v>
      </c>
      <c r="Z96" s="22">
        <v>0</v>
      </c>
    </row>
    <row r="97" spans="1:26" ht="15" customHeight="1" x14ac:dyDescent="0.15">
      <c r="A97" s="3" t="s">
        <v>137</v>
      </c>
      <c r="B97" s="7" t="s">
        <v>116</v>
      </c>
      <c r="C97" s="22">
        <v>8</v>
      </c>
      <c r="D97" s="22">
        <v>0</v>
      </c>
      <c r="E97" s="22">
        <v>1</v>
      </c>
      <c r="F97" s="22">
        <v>1</v>
      </c>
      <c r="G97" s="22">
        <v>0</v>
      </c>
      <c r="H97" s="22">
        <v>0</v>
      </c>
      <c r="I97" s="22">
        <v>3</v>
      </c>
      <c r="J97" s="22">
        <v>1</v>
      </c>
      <c r="K97" s="22">
        <v>5</v>
      </c>
      <c r="L97" s="22">
        <v>0</v>
      </c>
      <c r="M97" s="22">
        <v>0</v>
      </c>
      <c r="N97" s="22">
        <v>0</v>
      </c>
      <c r="O97" s="22">
        <v>3</v>
      </c>
      <c r="P97" s="22">
        <v>0</v>
      </c>
      <c r="Q97" s="22">
        <v>8</v>
      </c>
      <c r="R97" s="22">
        <v>2</v>
      </c>
      <c r="S97" s="22">
        <v>2</v>
      </c>
      <c r="T97" s="22">
        <v>0</v>
      </c>
      <c r="U97" s="22">
        <v>0</v>
      </c>
      <c r="V97" s="22">
        <v>1</v>
      </c>
      <c r="W97" s="22">
        <v>1</v>
      </c>
      <c r="X97" s="22">
        <v>0</v>
      </c>
      <c r="Y97" s="22">
        <v>5</v>
      </c>
      <c r="Z97" s="22">
        <v>0</v>
      </c>
    </row>
    <row r="98" spans="1:26" ht="15" customHeight="1" x14ac:dyDescent="0.15">
      <c r="A98" s="3" t="s">
        <v>138</v>
      </c>
      <c r="B98" s="7" t="s">
        <v>117</v>
      </c>
      <c r="C98" s="22">
        <v>7</v>
      </c>
      <c r="D98" s="22">
        <v>1</v>
      </c>
      <c r="E98" s="22">
        <v>1</v>
      </c>
      <c r="F98" s="22">
        <v>0</v>
      </c>
      <c r="G98" s="22">
        <v>0</v>
      </c>
      <c r="H98" s="22">
        <v>0</v>
      </c>
      <c r="I98" s="22">
        <v>4</v>
      </c>
      <c r="J98" s="22">
        <v>1</v>
      </c>
      <c r="K98" s="22">
        <v>3</v>
      </c>
      <c r="L98" s="22">
        <v>0</v>
      </c>
      <c r="M98" s="22">
        <v>0</v>
      </c>
      <c r="N98" s="22">
        <v>0</v>
      </c>
      <c r="O98" s="22">
        <v>3</v>
      </c>
      <c r="P98" s="22">
        <v>0</v>
      </c>
      <c r="Q98" s="22">
        <v>7</v>
      </c>
      <c r="R98" s="22">
        <v>1</v>
      </c>
      <c r="S98" s="22">
        <v>1</v>
      </c>
      <c r="T98" s="22">
        <v>3</v>
      </c>
      <c r="U98" s="22">
        <v>0</v>
      </c>
      <c r="V98" s="22">
        <v>2</v>
      </c>
      <c r="W98" s="22">
        <v>0</v>
      </c>
      <c r="X98" s="22">
        <v>0</v>
      </c>
      <c r="Y98" s="22">
        <v>3</v>
      </c>
      <c r="Z98" s="22">
        <v>0</v>
      </c>
    </row>
    <row r="99" spans="1:26" ht="15" customHeight="1" x14ac:dyDescent="0.15">
      <c r="A99" s="3"/>
      <c r="B99" s="7" t="s">
        <v>118</v>
      </c>
      <c r="C99" s="22">
        <v>22</v>
      </c>
      <c r="D99" s="22">
        <v>1</v>
      </c>
      <c r="E99" s="22">
        <v>1</v>
      </c>
      <c r="F99" s="22">
        <v>0</v>
      </c>
      <c r="G99" s="22">
        <v>0</v>
      </c>
      <c r="H99" s="22">
        <v>0</v>
      </c>
      <c r="I99" s="22">
        <v>5</v>
      </c>
      <c r="J99" s="22">
        <v>3</v>
      </c>
      <c r="K99" s="22">
        <v>7</v>
      </c>
      <c r="L99" s="22">
        <v>0</v>
      </c>
      <c r="M99" s="22">
        <v>0</v>
      </c>
      <c r="N99" s="22">
        <v>1</v>
      </c>
      <c r="O99" s="22">
        <v>10</v>
      </c>
      <c r="P99" s="22">
        <v>3</v>
      </c>
      <c r="Q99" s="22">
        <v>22</v>
      </c>
      <c r="R99" s="22">
        <v>1</v>
      </c>
      <c r="S99" s="22">
        <v>2</v>
      </c>
      <c r="T99" s="22">
        <v>0</v>
      </c>
      <c r="U99" s="22">
        <v>0</v>
      </c>
      <c r="V99" s="22">
        <v>2</v>
      </c>
      <c r="W99" s="22">
        <v>1</v>
      </c>
      <c r="X99" s="22">
        <v>2</v>
      </c>
      <c r="Y99" s="22">
        <v>11</v>
      </c>
      <c r="Z99" s="22">
        <v>4</v>
      </c>
    </row>
    <row r="100" spans="1:26" ht="15" customHeight="1" x14ac:dyDescent="0.15">
      <c r="A100" s="3"/>
      <c r="B100" s="7" t="s">
        <v>119</v>
      </c>
      <c r="C100" s="22">
        <v>47</v>
      </c>
      <c r="D100" s="22">
        <v>1</v>
      </c>
      <c r="E100" s="22">
        <v>2</v>
      </c>
      <c r="F100" s="22">
        <v>3</v>
      </c>
      <c r="G100" s="22">
        <v>2</v>
      </c>
      <c r="H100" s="22">
        <v>0</v>
      </c>
      <c r="I100" s="22">
        <v>6</v>
      </c>
      <c r="J100" s="22">
        <v>3</v>
      </c>
      <c r="K100" s="22">
        <v>12</v>
      </c>
      <c r="L100" s="22">
        <v>1</v>
      </c>
      <c r="M100" s="22">
        <v>2</v>
      </c>
      <c r="N100" s="22">
        <v>4</v>
      </c>
      <c r="O100" s="22">
        <v>27</v>
      </c>
      <c r="P100" s="22">
        <v>3</v>
      </c>
      <c r="Q100" s="22">
        <v>47</v>
      </c>
      <c r="R100" s="22">
        <v>5</v>
      </c>
      <c r="S100" s="22">
        <v>6</v>
      </c>
      <c r="T100" s="22">
        <v>2</v>
      </c>
      <c r="U100" s="22">
        <v>1</v>
      </c>
      <c r="V100" s="22">
        <v>6</v>
      </c>
      <c r="W100" s="22">
        <v>4</v>
      </c>
      <c r="X100" s="22">
        <v>4</v>
      </c>
      <c r="Y100" s="22">
        <v>29</v>
      </c>
      <c r="Z100" s="22">
        <v>3</v>
      </c>
    </row>
    <row r="101" spans="1:26" ht="15" customHeight="1" x14ac:dyDescent="0.15">
      <c r="A101" s="4"/>
      <c r="B101" s="8" t="s">
        <v>2</v>
      </c>
      <c r="C101" s="22">
        <v>7</v>
      </c>
      <c r="D101" s="22">
        <v>1</v>
      </c>
      <c r="E101" s="22">
        <v>0</v>
      </c>
      <c r="F101" s="22">
        <v>0</v>
      </c>
      <c r="G101" s="22">
        <v>0</v>
      </c>
      <c r="H101" s="22">
        <v>0</v>
      </c>
      <c r="I101" s="22">
        <v>1</v>
      </c>
      <c r="J101" s="22">
        <v>2</v>
      </c>
      <c r="K101" s="22">
        <v>0</v>
      </c>
      <c r="L101" s="22">
        <v>0</v>
      </c>
      <c r="M101" s="22">
        <v>0</v>
      </c>
      <c r="N101" s="22">
        <v>0</v>
      </c>
      <c r="O101" s="22">
        <v>3</v>
      </c>
      <c r="P101" s="22">
        <v>2</v>
      </c>
      <c r="Q101" s="22">
        <v>7</v>
      </c>
      <c r="R101" s="22">
        <v>0</v>
      </c>
      <c r="S101" s="22">
        <v>0</v>
      </c>
      <c r="T101" s="22">
        <v>1</v>
      </c>
      <c r="U101" s="22">
        <v>0</v>
      </c>
      <c r="V101" s="22">
        <v>1</v>
      </c>
      <c r="W101" s="22">
        <v>0</v>
      </c>
      <c r="X101" s="22">
        <v>0</v>
      </c>
      <c r="Y101" s="22">
        <v>4</v>
      </c>
      <c r="Z101" s="22">
        <v>2</v>
      </c>
    </row>
    <row r="102" spans="1:26" ht="15" customHeight="1" x14ac:dyDescent="0.15">
      <c r="A102" s="3" t="s">
        <v>120</v>
      </c>
      <c r="B102" s="7" t="s">
        <v>114</v>
      </c>
      <c r="C102" s="22">
        <v>26</v>
      </c>
      <c r="D102" s="22">
        <v>1</v>
      </c>
      <c r="E102" s="22">
        <v>4</v>
      </c>
      <c r="F102" s="22">
        <v>1</v>
      </c>
      <c r="G102" s="22">
        <v>0</v>
      </c>
      <c r="H102" s="22">
        <v>0</v>
      </c>
      <c r="I102" s="22">
        <v>10</v>
      </c>
      <c r="J102" s="22">
        <v>6</v>
      </c>
      <c r="K102" s="22">
        <v>13</v>
      </c>
      <c r="L102" s="22">
        <v>1</v>
      </c>
      <c r="M102" s="22">
        <v>1</v>
      </c>
      <c r="N102" s="22">
        <v>3</v>
      </c>
      <c r="O102" s="22">
        <v>10</v>
      </c>
      <c r="P102" s="22">
        <v>1</v>
      </c>
      <c r="Q102" s="22">
        <v>26</v>
      </c>
      <c r="R102" s="22">
        <v>6</v>
      </c>
      <c r="S102" s="22">
        <v>7</v>
      </c>
      <c r="T102" s="22">
        <v>2</v>
      </c>
      <c r="U102" s="22">
        <v>0</v>
      </c>
      <c r="V102" s="22">
        <v>1</v>
      </c>
      <c r="W102" s="22">
        <v>1</v>
      </c>
      <c r="X102" s="22">
        <v>5</v>
      </c>
      <c r="Y102" s="22">
        <v>13</v>
      </c>
      <c r="Z102" s="22">
        <v>1</v>
      </c>
    </row>
    <row r="103" spans="1:26" ht="15" customHeight="1" x14ac:dyDescent="0.15">
      <c r="A103" s="3" t="s">
        <v>129</v>
      </c>
      <c r="B103" s="7" t="s">
        <v>115</v>
      </c>
      <c r="C103" s="22">
        <v>21</v>
      </c>
      <c r="D103" s="22">
        <v>2</v>
      </c>
      <c r="E103" s="22">
        <v>3</v>
      </c>
      <c r="F103" s="22">
        <v>0</v>
      </c>
      <c r="G103" s="22">
        <v>0</v>
      </c>
      <c r="H103" s="22">
        <v>0</v>
      </c>
      <c r="I103" s="22">
        <v>5</v>
      </c>
      <c r="J103" s="22">
        <v>3</v>
      </c>
      <c r="K103" s="22">
        <v>7</v>
      </c>
      <c r="L103" s="22">
        <v>0</v>
      </c>
      <c r="M103" s="22">
        <v>0</v>
      </c>
      <c r="N103" s="22">
        <v>1</v>
      </c>
      <c r="O103" s="22">
        <v>10</v>
      </c>
      <c r="P103" s="22">
        <v>0</v>
      </c>
      <c r="Q103" s="22">
        <v>21</v>
      </c>
      <c r="R103" s="22">
        <v>4</v>
      </c>
      <c r="S103" s="22">
        <v>6</v>
      </c>
      <c r="T103" s="22">
        <v>4</v>
      </c>
      <c r="U103" s="22">
        <v>1</v>
      </c>
      <c r="V103" s="22">
        <v>5</v>
      </c>
      <c r="W103" s="22">
        <v>3</v>
      </c>
      <c r="X103" s="22">
        <v>2</v>
      </c>
      <c r="Y103" s="22">
        <v>8</v>
      </c>
      <c r="Z103" s="22">
        <v>0</v>
      </c>
    </row>
    <row r="104" spans="1:26" ht="15" customHeight="1" x14ac:dyDescent="0.15">
      <c r="A104" s="3" t="s">
        <v>130</v>
      </c>
      <c r="B104" s="7" t="s">
        <v>116</v>
      </c>
      <c r="C104" s="22">
        <v>10</v>
      </c>
      <c r="D104" s="22">
        <v>0</v>
      </c>
      <c r="E104" s="22">
        <v>0</v>
      </c>
      <c r="F104" s="22">
        <v>2</v>
      </c>
      <c r="G104" s="22">
        <v>1</v>
      </c>
      <c r="H104" s="22">
        <v>0</v>
      </c>
      <c r="I104" s="22">
        <v>3</v>
      </c>
      <c r="J104" s="22">
        <v>1</v>
      </c>
      <c r="K104" s="22">
        <v>3</v>
      </c>
      <c r="L104" s="22">
        <v>0</v>
      </c>
      <c r="M104" s="22">
        <v>0</v>
      </c>
      <c r="N104" s="22">
        <v>0</v>
      </c>
      <c r="O104" s="22">
        <v>5</v>
      </c>
      <c r="P104" s="22">
        <v>0</v>
      </c>
      <c r="Q104" s="22">
        <v>10</v>
      </c>
      <c r="R104" s="22">
        <v>0</v>
      </c>
      <c r="S104" s="22">
        <v>1</v>
      </c>
      <c r="T104" s="22">
        <v>0</v>
      </c>
      <c r="U104" s="22">
        <v>0</v>
      </c>
      <c r="V104" s="22">
        <v>2</v>
      </c>
      <c r="W104" s="22">
        <v>1</v>
      </c>
      <c r="X104" s="22">
        <v>0</v>
      </c>
      <c r="Y104" s="22">
        <v>7</v>
      </c>
      <c r="Z104" s="22">
        <v>0</v>
      </c>
    </row>
    <row r="105" spans="1:26" ht="15" customHeight="1" x14ac:dyDescent="0.15">
      <c r="A105" s="3" t="s">
        <v>131</v>
      </c>
      <c r="B105" s="7" t="s">
        <v>117</v>
      </c>
      <c r="C105" s="22">
        <v>3</v>
      </c>
      <c r="D105" s="22">
        <v>0</v>
      </c>
      <c r="E105" s="22">
        <v>0</v>
      </c>
      <c r="F105" s="22">
        <v>1</v>
      </c>
      <c r="G105" s="22">
        <v>0</v>
      </c>
      <c r="H105" s="22">
        <v>0</v>
      </c>
      <c r="I105" s="22">
        <v>0</v>
      </c>
      <c r="J105" s="22">
        <v>0</v>
      </c>
      <c r="K105" s="22">
        <v>1</v>
      </c>
      <c r="L105" s="22">
        <v>0</v>
      </c>
      <c r="M105" s="22">
        <v>1</v>
      </c>
      <c r="N105" s="22">
        <v>0</v>
      </c>
      <c r="O105" s="22">
        <v>2</v>
      </c>
      <c r="P105" s="22">
        <v>0</v>
      </c>
      <c r="Q105" s="22">
        <v>3</v>
      </c>
      <c r="R105" s="22">
        <v>1</v>
      </c>
      <c r="S105" s="22">
        <v>0</v>
      </c>
      <c r="T105" s="22">
        <v>0</v>
      </c>
      <c r="U105" s="22">
        <v>0</v>
      </c>
      <c r="V105" s="22">
        <v>1</v>
      </c>
      <c r="W105" s="22">
        <v>0</v>
      </c>
      <c r="X105" s="22">
        <v>0</v>
      </c>
      <c r="Y105" s="22">
        <v>2</v>
      </c>
      <c r="Z105" s="22">
        <v>0</v>
      </c>
    </row>
    <row r="106" spans="1:26" ht="15" customHeight="1" x14ac:dyDescent="0.15">
      <c r="A106" s="3"/>
      <c r="B106" s="7" t="s">
        <v>118</v>
      </c>
      <c r="C106" s="22">
        <v>29</v>
      </c>
      <c r="D106" s="22">
        <v>1</v>
      </c>
      <c r="E106" s="22">
        <v>2</v>
      </c>
      <c r="F106" s="22">
        <v>0</v>
      </c>
      <c r="G106" s="22">
        <v>1</v>
      </c>
      <c r="H106" s="22">
        <v>0</v>
      </c>
      <c r="I106" s="22">
        <v>7</v>
      </c>
      <c r="J106" s="22">
        <v>4</v>
      </c>
      <c r="K106" s="22">
        <v>8</v>
      </c>
      <c r="L106" s="22">
        <v>0</v>
      </c>
      <c r="M106" s="22">
        <v>0</v>
      </c>
      <c r="N106" s="22">
        <v>3</v>
      </c>
      <c r="O106" s="22">
        <v>15</v>
      </c>
      <c r="P106" s="22">
        <v>3</v>
      </c>
      <c r="Q106" s="22">
        <v>29</v>
      </c>
      <c r="R106" s="22">
        <v>3</v>
      </c>
      <c r="S106" s="22">
        <v>3</v>
      </c>
      <c r="T106" s="22">
        <v>1</v>
      </c>
      <c r="U106" s="22">
        <v>0</v>
      </c>
      <c r="V106" s="22">
        <v>4</v>
      </c>
      <c r="W106" s="22">
        <v>1</v>
      </c>
      <c r="X106" s="22">
        <v>3</v>
      </c>
      <c r="Y106" s="22">
        <v>16</v>
      </c>
      <c r="Z106" s="22">
        <v>4</v>
      </c>
    </row>
    <row r="107" spans="1:26" ht="15" customHeight="1" x14ac:dyDescent="0.15">
      <c r="A107" s="3"/>
      <c r="B107" s="7" t="s">
        <v>119</v>
      </c>
      <c r="C107" s="22">
        <v>12</v>
      </c>
      <c r="D107" s="22">
        <v>0</v>
      </c>
      <c r="E107" s="22">
        <v>0</v>
      </c>
      <c r="F107" s="22">
        <v>1</v>
      </c>
      <c r="G107" s="22">
        <v>0</v>
      </c>
      <c r="H107" s="22">
        <v>0</v>
      </c>
      <c r="I107" s="22">
        <v>0</v>
      </c>
      <c r="J107" s="22">
        <v>0</v>
      </c>
      <c r="K107" s="22">
        <v>1</v>
      </c>
      <c r="L107" s="22">
        <v>0</v>
      </c>
      <c r="M107" s="22">
        <v>0</v>
      </c>
      <c r="N107" s="22">
        <v>0</v>
      </c>
      <c r="O107" s="22">
        <v>8</v>
      </c>
      <c r="P107" s="22">
        <v>2</v>
      </c>
      <c r="Q107" s="22">
        <v>12</v>
      </c>
      <c r="R107" s="22">
        <v>0</v>
      </c>
      <c r="S107" s="22">
        <v>0</v>
      </c>
      <c r="T107" s="22">
        <v>0</v>
      </c>
      <c r="U107" s="22">
        <v>0</v>
      </c>
      <c r="V107" s="22">
        <v>0</v>
      </c>
      <c r="W107" s="22">
        <v>0</v>
      </c>
      <c r="X107" s="22">
        <v>0</v>
      </c>
      <c r="Y107" s="22">
        <v>10</v>
      </c>
      <c r="Z107" s="22">
        <v>2</v>
      </c>
    </row>
    <row r="108" spans="1:26" ht="15" customHeight="1" x14ac:dyDescent="0.15">
      <c r="A108" s="4"/>
      <c r="B108" s="8" t="s">
        <v>2</v>
      </c>
      <c r="C108" s="22">
        <v>3</v>
      </c>
      <c r="D108" s="22">
        <v>0</v>
      </c>
      <c r="E108" s="22">
        <v>0</v>
      </c>
      <c r="F108" s="22">
        <v>0</v>
      </c>
      <c r="G108" s="22">
        <v>0</v>
      </c>
      <c r="H108" s="22">
        <v>0</v>
      </c>
      <c r="I108" s="22">
        <v>0</v>
      </c>
      <c r="J108" s="22">
        <v>0</v>
      </c>
      <c r="K108" s="22">
        <v>0</v>
      </c>
      <c r="L108" s="22">
        <v>0</v>
      </c>
      <c r="M108" s="22">
        <v>0</v>
      </c>
      <c r="N108" s="22">
        <v>0</v>
      </c>
      <c r="O108" s="22">
        <v>1</v>
      </c>
      <c r="P108" s="22">
        <v>2</v>
      </c>
      <c r="Q108" s="22">
        <v>3</v>
      </c>
      <c r="R108" s="22">
        <v>0</v>
      </c>
      <c r="S108" s="22">
        <v>0</v>
      </c>
      <c r="T108" s="22">
        <v>0</v>
      </c>
      <c r="U108" s="22">
        <v>0</v>
      </c>
      <c r="V108" s="22">
        <v>0</v>
      </c>
      <c r="W108" s="22">
        <v>0</v>
      </c>
      <c r="X108" s="22">
        <v>0</v>
      </c>
      <c r="Y108" s="22">
        <v>1</v>
      </c>
      <c r="Z108" s="22">
        <v>2</v>
      </c>
    </row>
    <row r="109" spans="1:26" ht="15" customHeight="1" x14ac:dyDescent="0.15">
      <c r="A109" s="3" t="s">
        <v>121</v>
      </c>
      <c r="B109" s="7" t="s">
        <v>114</v>
      </c>
      <c r="C109" s="22">
        <v>24</v>
      </c>
      <c r="D109" s="22">
        <v>0</v>
      </c>
      <c r="E109" s="22">
        <v>2</v>
      </c>
      <c r="F109" s="22">
        <v>3</v>
      </c>
      <c r="G109" s="22">
        <v>1</v>
      </c>
      <c r="H109" s="22">
        <v>0</v>
      </c>
      <c r="I109" s="22">
        <v>7</v>
      </c>
      <c r="J109" s="22">
        <v>3</v>
      </c>
      <c r="K109" s="22">
        <v>13</v>
      </c>
      <c r="L109" s="22">
        <v>0</v>
      </c>
      <c r="M109" s="22">
        <v>1</v>
      </c>
      <c r="N109" s="22">
        <v>0</v>
      </c>
      <c r="O109" s="22">
        <v>11</v>
      </c>
      <c r="P109" s="22">
        <v>0</v>
      </c>
      <c r="Q109" s="22">
        <v>24</v>
      </c>
      <c r="R109" s="22">
        <v>5</v>
      </c>
      <c r="S109" s="22">
        <v>9</v>
      </c>
      <c r="T109" s="22">
        <v>3</v>
      </c>
      <c r="U109" s="22">
        <v>1</v>
      </c>
      <c r="V109" s="22">
        <v>4</v>
      </c>
      <c r="W109" s="22">
        <v>1</v>
      </c>
      <c r="X109" s="22">
        <v>0</v>
      </c>
      <c r="Y109" s="22">
        <v>11</v>
      </c>
      <c r="Z109" s="22">
        <v>0</v>
      </c>
    </row>
    <row r="110" spans="1:26" ht="15" customHeight="1" x14ac:dyDescent="0.15">
      <c r="A110" s="3" t="s">
        <v>132</v>
      </c>
      <c r="B110" s="7" t="s">
        <v>115</v>
      </c>
      <c r="C110" s="22">
        <v>16</v>
      </c>
      <c r="D110" s="22">
        <v>1</v>
      </c>
      <c r="E110" s="22">
        <v>5</v>
      </c>
      <c r="F110" s="22">
        <v>0</v>
      </c>
      <c r="G110" s="22">
        <v>0</v>
      </c>
      <c r="H110" s="22">
        <v>0</v>
      </c>
      <c r="I110" s="22">
        <v>11</v>
      </c>
      <c r="J110" s="22">
        <v>5</v>
      </c>
      <c r="K110" s="22">
        <v>11</v>
      </c>
      <c r="L110" s="22">
        <v>1</v>
      </c>
      <c r="M110" s="22">
        <v>1</v>
      </c>
      <c r="N110" s="22">
        <v>2</v>
      </c>
      <c r="O110" s="22">
        <v>2</v>
      </c>
      <c r="P110" s="22">
        <v>0</v>
      </c>
      <c r="Q110" s="22">
        <v>16</v>
      </c>
      <c r="R110" s="22">
        <v>6</v>
      </c>
      <c r="S110" s="22">
        <v>5</v>
      </c>
      <c r="T110" s="22">
        <v>2</v>
      </c>
      <c r="U110" s="22">
        <v>0</v>
      </c>
      <c r="V110" s="22">
        <v>4</v>
      </c>
      <c r="W110" s="22">
        <v>1</v>
      </c>
      <c r="X110" s="22">
        <v>5</v>
      </c>
      <c r="Y110" s="22">
        <v>6</v>
      </c>
      <c r="Z110" s="22">
        <v>0</v>
      </c>
    </row>
    <row r="111" spans="1:26" ht="15" customHeight="1" x14ac:dyDescent="0.15">
      <c r="A111" s="3" t="s">
        <v>133</v>
      </c>
      <c r="B111" s="7" t="s">
        <v>116</v>
      </c>
      <c r="C111" s="22">
        <v>5</v>
      </c>
      <c r="D111" s="22">
        <v>0</v>
      </c>
      <c r="E111" s="22">
        <v>1</v>
      </c>
      <c r="F111" s="22">
        <v>0</v>
      </c>
      <c r="G111" s="22">
        <v>0</v>
      </c>
      <c r="H111" s="22">
        <v>0</v>
      </c>
      <c r="I111" s="22">
        <v>1</v>
      </c>
      <c r="J111" s="22">
        <v>1</v>
      </c>
      <c r="K111" s="22">
        <v>1</v>
      </c>
      <c r="L111" s="22">
        <v>0</v>
      </c>
      <c r="M111" s="22">
        <v>0</v>
      </c>
      <c r="N111" s="22">
        <v>0</v>
      </c>
      <c r="O111" s="22">
        <v>3</v>
      </c>
      <c r="P111" s="22">
        <v>0</v>
      </c>
      <c r="Q111" s="22">
        <v>5</v>
      </c>
      <c r="R111" s="22">
        <v>0</v>
      </c>
      <c r="S111" s="22">
        <v>0</v>
      </c>
      <c r="T111" s="22">
        <v>1</v>
      </c>
      <c r="U111" s="22">
        <v>0</v>
      </c>
      <c r="V111" s="22">
        <v>1</v>
      </c>
      <c r="W111" s="22">
        <v>1</v>
      </c>
      <c r="X111" s="22">
        <v>1</v>
      </c>
      <c r="Y111" s="22">
        <v>3</v>
      </c>
      <c r="Z111" s="22">
        <v>0</v>
      </c>
    </row>
    <row r="112" spans="1:26" ht="15" customHeight="1" x14ac:dyDescent="0.15">
      <c r="A112" s="3"/>
      <c r="B112" s="7" t="s">
        <v>117</v>
      </c>
      <c r="C112" s="22">
        <v>1</v>
      </c>
      <c r="D112" s="22">
        <v>0</v>
      </c>
      <c r="E112" s="22">
        <v>0</v>
      </c>
      <c r="F112" s="22">
        <v>0</v>
      </c>
      <c r="G112" s="22">
        <v>0</v>
      </c>
      <c r="H112" s="22">
        <v>0</v>
      </c>
      <c r="I112" s="22">
        <v>1</v>
      </c>
      <c r="J112" s="22">
        <v>0</v>
      </c>
      <c r="K112" s="22">
        <v>0</v>
      </c>
      <c r="L112" s="22">
        <v>0</v>
      </c>
      <c r="M112" s="22">
        <v>0</v>
      </c>
      <c r="N112" s="22">
        <v>0</v>
      </c>
      <c r="O112" s="22">
        <v>0</v>
      </c>
      <c r="P112" s="22">
        <v>0</v>
      </c>
      <c r="Q112" s="22">
        <v>1</v>
      </c>
      <c r="R112" s="22">
        <v>0</v>
      </c>
      <c r="S112" s="22">
        <v>0</v>
      </c>
      <c r="T112" s="22">
        <v>0</v>
      </c>
      <c r="U112" s="22">
        <v>0</v>
      </c>
      <c r="V112" s="22">
        <v>0</v>
      </c>
      <c r="W112" s="22">
        <v>0</v>
      </c>
      <c r="X112" s="22">
        <v>0</v>
      </c>
      <c r="Y112" s="22">
        <v>1</v>
      </c>
      <c r="Z112" s="22">
        <v>0</v>
      </c>
    </row>
    <row r="113" spans="1:26" ht="15" customHeight="1" x14ac:dyDescent="0.15">
      <c r="A113" s="3"/>
      <c r="B113" s="7" t="s">
        <v>118</v>
      </c>
      <c r="C113" s="22">
        <v>33</v>
      </c>
      <c r="D113" s="22">
        <v>3</v>
      </c>
      <c r="E113" s="22">
        <v>1</v>
      </c>
      <c r="F113" s="22">
        <v>0</v>
      </c>
      <c r="G113" s="22">
        <v>0</v>
      </c>
      <c r="H113" s="22">
        <v>0</v>
      </c>
      <c r="I113" s="22">
        <v>5</v>
      </c>
      <c r="J113" s="22">
        <v>5</v>
      </c>
      <c r="K113" s="22">
        <v>7</v>
      </c>
      <c r="L113" s="22">
        <v>0</v>
      </c>
      <c r="M113" s="22">
        <v>0</v>
      </c>
      <c r="N113" s="22">
        <v>5</v>
      </c>
      <c r="O113" s="22">
        <v>16</v>
      </c>
      <c r="P113" s="22">
        <v>4</v>
      </c>
      <c r="Q113" s="22">
        <v>33</v>
      </c>
      <c r="R113" s="22">
        <v>3</v>
      </c>
      <c r="S113" s="22">
        <v>2</v>
      </c>
      <c r="T113" s="22">
        <v>1</v>
      </c>
      <c r="U113" s="22">
        <v>0</v>
      </c>
      <c r="V113" s="22">
        <v>2</v>
      </c>
      <c r="W113" s="22">
        <v>2</v>
      </c>
      <c r="X113" s="22">
        <v>4</v>
      </c>
      <c r="Y113" s="22">
        <v>19</v>
      </c>
      <c r="Z113" s="22">
        <v>5</v>
      </c>
    </row>
    <row r="114" spans="1:26" ht="15" customHeight="1" x14ac:dyDescent="0.15">
      <c r="A114" s="3"/>
      <c r="B114" s="7" t="s">
        <v>119</v>
      </c>
      <c r="C114" s="22">
        <v>21</v>
      </c>
      <c r="D114" s="22">
        <v>0</v>
      </c>
      <c r="E114" s="22">
        <v>0</v>
      </c>
      <c r="F114" s="22">
        <v>2</v>
      </c>
      <c r="G114" s="22">
        <v>1</v>
      </c>
      <c r="H114" s="22">
        <v>0</v>
      </c>
      <c r="I114" s="22">
        <v>0</v>
      </c>
      <c r="J114" s="22">
        <v>0</v>
      </c>
      <c r="K114" s="22">
        <v>1</v>
      </c>
      <c r="L114" s="22">
        <v>0</v>
      </c>
      <c r="M114" s="22">
        <v>0</v>
      </c>
      <c r="N114" s="22">
        <v>0</v>
      </c>
      <c r="O114" s="22">
        <v>18</v>
      </c>
      <c r="P114" s="22">
        <v>1</v>
      </c>
      <c r="Q114" s="22">
        <v>21</v>
      </c>
      <c r="R114" s="22">
        <v>0</v>
      </c>
      <c r="S114" s="22">
        <v>1</v>
      </c>
      <c r="T114" s="22">
        <v>0</v>
      </c>
      <c r="U114" s="22">
        <v>0</v>
      </c>
      <c r="V114" s="22">
        <v>2</v>
      </c>
      <c r="W114" s="22">
        <v>1</v>
      </c>
      <c r="X114" s="22">
        <v>0</v>
      </c>
      <c r="Y114" s="22">
        <v>16</v>
      </c>
      <c r="Z114" s="22">
        <v>1</v>
      </c>
    </row>
    <row r="115" spans="1:26" ht="15" customHeight="1" x14ac:dyDescent="0.15">
      <c r="A115" s="4"/>
      <c r="B115" s="8" t="s">
        <v>2</v>
      </c>
      <c r="C115" s="22">
        <v>4</v>
      </c>
      <c r="D115" s="22">
        <v>0</v>
      </c>
      <c r="E115" s="22">
        <v>0</v>
      </c>
      <c r="F115" s="22">
        <v>0</v>
      </c>
      <c r="G115" s="22">
        <v>0</v>
      </c>
      <c r="H115" s="22">
        <v>0</v>
      </c>
      <c r="I115" s="22">
        <v>0</v>
      </c>
      <c r="J115" s="22">
        <v>0</v>
      </c>
      <c r="K115" s="22">
        <v>0</v>
      </c>
      <c r="L115" s="22">
        <v>0</v>
      </c>
      <c r="M115" s="22">
        <v>0</v>
      </c>
      <c r="N115" s="22">
        <v>0</v>
      </c>
      <c r="O115" s="22">
        <v>1</v>
      </c>
      <c r="P115" s="22">
        <v>3</v>
      </c>
      <c r="Q115" s="22">
        <v>4</v>
      </c>
      <c r="R115" s="22">
        <v>0</v>
      </c>
      <c r="S115" s="22">
        <v>0</v>
      </c>
      <c r="T115" s="22">
        <v>0</v>
      </c>
      <c r="U115" s="22">
        <v>0</v>
      </c>
      <c r="V115" s="22">
        <v>0</v>
      </c>
      <c r="W115" s="22">
        <v>0</v>
      </c>
      <c r="X115" s="22">
        <v>0</v>
      </c>
      <c r="Y115" s="22">
        <v>1</v>
      </c>
      <c r="Z115" s="22">
        <v>3</v>
      </c>
    </row>
    <row r="116" spans="1:26" ht="15" customHeight="1" x14ac:dyDescent="0.15">
      <c r="A116" s="3" t="s">
        <v>122</v>
      </c>
      <c r="B116" s="7" t="s">
        <v>123</v>
      </c>
      <c r="C116" s="22">
        <v>22</v>
      </c>
      <c r="D116" s="22">
        <v>2</v>
      </c>
      <c r="E116" s="22">
        <v>1</v>
      </c>
      <c r="F116" s="22">
        <v>1</v>
      </c>
      <c r="G116" s="22">
        <v>0</v>
      </c>
      <c r="H116" s="22">
        <v>0</v>
      </c>
      <c r="I116" s="22">
        <v>6</v>
      </c>
      <c r="J116" s="22">
        <v>3</v>
      </c>
      <c r="K116" s="22">
        <v>8</v>
      </c>
      <c r="L116" s="22">
        <v>0</v>
      </c>
      <c r="M116" s="22">
        <v>1</v>
      </c>
      <c r="N116" s="22">
        <v>1</v>
      </c>
      <c r="O116" s="22">
        <v>10</v>
      </c>
      <c r="P116" s="22">
        <v>1</v>
      </c>
      <c r="Q116" s="22">
        <v>22</v>
      </c>
      <c r="R116" s="22">
        <v>3</v>
      </c>
      <c r="S116" s="22">
        <v>5</v>
      </c>
      <c r="T116" s="22">
        <v>3</v>
      </c>
      <c r="U116" s="22">
        <v>0</v>
      </c>
      <c r="V116" s="22">
        <v>3</v>
      </c>
      <c r="W116" s="22">
        <v>1</v>
      </c>
      <c r="X116" s="22">
        <v>1</v>
      </c>
      <c r="Y116" s="22">
        <v>12</v>
      </c>
      <c r="Z116" s="22">
        <v>1</v>
      </c>
    </row>
    <row r="117" spans="1:26" ht="15" customHeight="1" x14ac:dyDescent="0.15">
      <c r="A117" s="3" t="s">
        <v>134</v>
      </c>
      <c r="B117" s="7" t="s">
        <v>124</v>
      </c>
      <c r="C117" s="22">
        <v>22</v>
      </c>
      <c r="D117" s="22">
        <v>1</v>
      </c>
      <c r="E117" s="22">
        <v>2</v>
      </c>
      <c r="F117" s="22">
        <v>0</v>
      </c>
      <c r="G117" s="22">
        <v>0</v>
      </c>
      <c r="H117" s="22">
        <v>0</v>
      </c>
      <c r="I117" s="22">
        <v>9</v>
      </c>
      <c r="J117" s="22">
        <v>4</v>
      </c>
      <c r="K117" s="22">
        <v>9</v>
      </c>
      <c r="L117" s="22">
        <v>1</v>
      </c>
      <c r="M117" s="22">
        <v>1</v>
      </c>
      <c r="N117" s="22">
        <v>3</v>
      </c>
      <c r="O117" s="22">
        <v>8</v>
      </c>
      <c r="P117" s="22">
        <v>1</v>
      </c>
      <c r="Q117" s="22">
        <v>22</v>
      </c>
      <c r="R117" s="22">
        <v>5</v>
      </c>
      <c r="S117" s="22">
        <v>4</v>
      </c>
      <c r="T117" s="22">
        <v>2</v>
      </c>
      <c r="U117" s="22">
        <v>1</v>
      </c>
      <c r="V117" s="22">
        <v>5</v>
      </c>
      <c r="W117" s="22">
        <v>1</v>
      </c>
      <c r="X117" s="22">
        <v>3</v>
      </c>
      <c r="Y117" s="22">
        <v>9</v>
      </c>
      <c r="Z117" s="22">
        <v>1</v>
      </c>
    </row>
    <row r="118" spans="1:26" ht="15" customHeight="1" x14ac:dyDescent="0.15">
      <c r="A118" s="3" t="s">
        <v>135</v>
      </c>
      <c r="B118" s="7" t="s">
        <v>125</v>
      </c>
      <c r="C118" s="22">
        <v>13</v>
      </c>
      <c r="D118" s="22">
        <v>0</v>
      </c>
      <c r="E118" s="22">
        <v>5</v>
      </c>
      <c r="F118" s="22">
        <v>1</v>
      </c>
      <c r="G118" s="22">
        <v>1</v>
      </c>
      <c r="H118" s="22">
        <v>0</v>
      </c>
      <c r="I118" s="22">
        <v>5</v>
      </c>
      <c r="J118" s="22">
        <v>5</v>
      </c>
      <c r="K118" s="22">
        <v>6</v>
      </c>
      <c r="L118" s="22">
        <v>0</v>
      </c>
      <c r="M118" s="22">
        <v>0</v>
      </c>
      <c r="N118" s="22">
        <v>0</v>
      </c>
      <c r="O118" s="22">
        <v>5</v>
      </c>
      <c r="P118" s="22">
        <v>0</v>
      </c>
      <c r="Q118" s="22">
        <v>13</v>
      </c>
      <c r="R118" s="22">
        <v>4</v>
      </c>
      <c r="S118" s="22">
        <v>3</v>
      </c>
      <c r="T118" s="22">
        <v>1</v>
      </c>
      <c r="U118" s="22">
        <v>0</v>
      </c>
      <c r="V118" s="22">
        <v>2</v>
      </c>
      <c r="W118" s="22">
        <v>3</v>
      </c>
      <c r="X118" s="22">
        <v>3</v>
      </c>
      <c r="Y118" s="22">
        <v>6</v>
      </c>
      <c r="Z118" s="22">
        <v>1</v>
      </c>
    </row>
    <row r="119" spans="1:26" ht="15" customHeight="1" x14ac:dyDescent="0.15">
      <c r="A119" s="3"/>
      <c r="B119" s="7" t="s">
        <v>126</v>
      </c>
      <c r="C119" s="22">
        <v>1</v>
      </c>
      <c r="D119" s="22">
        <v>0</v>
      </c>
      <c r="E119" s="22">
        <v>0</v>
      </c>
      <c r="F119" s="22">
        <v>0</v>
      </c>
      <c r="G119" s="22">
        <v>0</v>
      </c>
      <c r="H119" s="22">
        <v>0</v>
      </c>
      <c r="I119" s="22">
        <v>0</v>
      </c>
      <c r="J119" s="22">
        <v>0</v>
      </c>
      <c r="K119" s="22">
        <v>0</v>
      </c>
      <c r="L119" s="22">
        <v>0</v>
      </c>
      <c r="M119" s="22">
        <v>0</v>
      </c>
      <c r="N119" s="22">
        <v>0</v>
      </c>
      <c r="O119" s="22">
        <v>0</v>
      </c>
      <c r="P119" s="22">
        <v>1</v>
      </c>
      <c r="Q119" s="22">
        <v>1</v>
      </c>
      <c r="R119" s="22">
        <v>0</v>
      </c>
      <c r="S119" s="22">
        <v>0</v>
      </c>
      <c r="T119" s="22">
        <v>0</v>
      </c>
      <c r="U119" s="22">
        <v>0</v>
      </c>
      <c r="V119" s="22">
        <v>0</v>
      </c>
      <c r="W119" s="22">
        <v>0</v>
      </c>
      <c r="X119" s="22">
        <v>0</v>
      </c>
      <c r="Y119" s="22">
        <v>0</v>
      </c>
      <c r="Z119" s="22">
        <v>1</v>
      </c>
    </row>
    <row r="120" spans="1:26" ht="15" customHeight="1" x14ac:dyDescent="0.15">
      <c r="A120" s="3"/>
      <c r="B120" s="7" t="s">
        <v>127</v>
      </c>
      <c r="C120" s="22">
        <v>39</v>
      </c>
      <c r="D120" s="22">
        <v>1</v>
      </c>
      <c r="E120" s="22">
        <v>0</v>
      </c>
      <c r="F120" s="22">
        <v>3</v>
      </c>
      <c r="G120" s="22">
        <v>1</v>
      </c>
      <c r="H120" s="22">
        <v>0</v>
      </c>
      <c r="I120" s="22">
        <v>4</v>
      </c>
      <c r="J120" s="22">
        <v>2</v>
      </c>
      <c r="K120" s="22">
        <v>9</v>
      </c>
      <c r="L120" s="22">
        <v>0</v>
      </c>
      <c r="M120" s="22">
        <v>0</v>
      </c>
      <c r="N120" s="22">
        <v>3</v>
      </c>
      <c r="O120" s="22">
        <v>26</v>
      </c>
      <c r="P120" s="22">
        <v>1</v>
      </c>
      <c r="Q120" s="22">
        <v>39</v>
      </c>
      <c r="R120" s="22">
        <v>2</v>
      </c>
      <c r="S120" s="22">
        <v>5</v>
      </c>
      <c r="T120" s="22">
        <v>1</v>
      </c>
      <c r="U120" s="22">
        <v>0</v>
      </c>
      <c r="V120" s="22">
        <v>3</v>
      </c>
      <c r="W120" s="22">
        <v>1</v>
      </c>
      <c r="X120" s="22">
        <v>2</v>
      </c>
      <c r="Y120" s="22">
        <v>28</v>
      </c>
      <c r="Z120" s="22">
        <v>1</v>
      </c>
    </row>
    <row r="121" spans="1:26" ht="15" customHeight="1" x14ac:dyDescent="0.15">
      <c r="A121" s="3"/>
      <c r="B121" s="7" t="s">
        <v>128</v>
      </c>
      <c r="C121" s="22">
        <v>2</v>
      </c>
      <c r="D121" s="22">
        <v>0</v>
      </c>
      <c r="E121" s="22">
        <v>1</v>
      </c>
      <c r="F121" s="22">
        <v>0</v>
      </c>
      <c r="G121" s="22">
        <v>0</v>
      </c>
      <c r="H121" s="22">
        <v>0</v>
      </c>
      <c r="I121" s="22">
        <v>1</v>
      </c>
      <c r="J121" s="22">
        <v>0</v>
      </c>
      <c r="K121" s="22">
        <v>1</v>
      </c>
      <c r="L121" s="22">
        <v>0</v>
      </c>
      <c r="M121" s="22">
        <v>0</v>
      </c>
      <c r="N121" s="22">
        <v>0</v>
      </c>
      <c r="O121" s="22">
        <v>1</v>
      </c>
      <c r="P121" s="22">
        <v>0</v>
      </c>
      <c r="Q121" s="22">
        <v>2</v>
      </c>
      <c r="R121" s="22">
        <v>0</v>
      </c>
      <c r="S121" s="22">
        <v>0</v>
      </c>
      <c r="T121" s="22">
        <v>0</v>
      </c>
      <c r="U121" s="22">
        <v>0</v>
      </c>
      <c r="V121" s="22">
        <v>0</v>
      </c>
      <c r="W121" s="22">
        <v>0</v>
      </c>
      <c r="X121" s="22">
        <v>1</v>
      </c>
      <c r="Y121" s="22">
        <v>1</v>
      </c>
      <c r="Z121" s="22">
        <v>0</v>
      </c>
    </row>
    <row r="122" spans="1:26" ht="15" customHeight="1" x14ac:dyDescent="0.15">
      <c r="A122" s="4"/>
      <c r="B122" s="8" t="s">
        <v>2</v>
      </c>
      <c r="C122" s="22">
        <v>5</v>
      </c>
      <c r="D122" s="22">
        <v>0</v>
      </c>
      <c r="E122" s="22">
        <v>0</v>
      </c>
      <c r="F122" s="22">
        <v>0</v>
      </c>
      <c r="G122" s="22">
        <v>0</v>
      </c>
      <c r="H122" s="22">
        <v>0</v>
      </c>
      <c r="I122" s="22">
        <v>0</v>
      </c>
      <c r="J122" s="22">
        <v>0</v>
      </c>
      <c r="K122" s="22">
        <v>0</v>
      </c>
      <c r="L122" s="22">
        <v>0</v>
      </c>
      <c r="M122" s="22">
        <v>0</v>
      </c>
      <c r="N122" s="22">
        <v>0</v>
      </c>
      <c r="O122" s="22">
        <v>1</v>
      </c>
      <c r="P122" s="22">
        <v>4</v>
      </c>
      <c r="Q122" s="22">
        <v>5</v>
      </c>
      <c r="R122" s="22">
        <v>0</v>
      </c>
      <c r="S122" s="22">
        <v>0</v>
      </c>
      <c r="T122" s="22">
        <v>0</v>
      </c>
      <c r="U122" s="22">
        <v>0</v>
      </c>
      <c r="V122" s="22">
        <v>0</v>
      </c>
      <c r="W122" s="22">
        <v>0</v>
      </c>
      <c r="X122" s="22">
        <v>0</v>
      </c>
      <c r="Y122" s="22">
        <v>1</v>
      </c>
      <c r="Z122" s="22">
        <v>4</v>
      </c>
    </row>
    <row r="123" spans="1:26" ht="15" customHeight="1" x14ac:dyDescent="0.15">
      <c r="A123" s="3" t="s">
        <v>143</v>
      </c>
      <c r="B123" s="26" t="s">
        <v>146</v>
      </c>
      <c r="C123" s="22">
        <v>5</v>
      </c>
      <c r="D123" s="22">
        <v>0</v>
      </c>
      <c r="E123" s="22">
        <v>0</v>
      </c>
      <c r="F123" s="22">
        <v>1</v>
      </c>
      <c r="G123" s="22">
        <v>0</v>
      </c>
      <c r="H123" s="22">
        <v>0</v>
      </c>
      <c r="I123" s="22">
        <v>0</v>
      </c>
      <c r="J123" s="22">
        <v>1</v>
      </c>
      <c r="K123" s="22">
        <v>1</v>
      </c>
      <c r="L123" s="22">
        <v>0</v>
      </c>
      <c r="M123" s="22">
        <v>0</v>
      </c>
      <c r="N123" s="22">
        <v>0</v>
      </c>
      <c r="O123" s="22">
        <v>3</v>
      </c>
      <c r="P123" s="22">
        <v>1</v>
      </c>
      <c r="Q123" s="22">
        <v>5</v>
      </c>
      <c r="R123" s="22">
        <v>0</v>
      </c>
      <c r="S123" s="22">
        <v>0</v>
      </c>
      <c r="T123" s="22">
        <v>0</v>
      </c>
      <c r="U123" s="22">
        <v>0</v>
      </c>
      <c r="V123" s="22">
        <v>0</v>
      </c>
      <c r="W123" s="22">
        <v>0</v>
      </c>
      <c r="X123" s="22">
        <v>0</v>
      </c>
      <c r="Y123" s="22">
        <v>4</v>
      </c>
      <c r="Z123" s="22">
        <v>1</v>
      </c>
    </row>
    <row r="124" spans="1:26" ht="15" customHeight="1" x14ac:dyDescent="0.15">
      <c r="A124" s="3" t="s">
        <v>144</v>
      </c>
      <c r="B124" s="26" t="s">
        <v>147</v>
      </c>
      <c r="C124" s="22">
        <v>8</v>
      </c>
      <c r="D124" s="22">
        <v>0</v>
      </c>
      <c r="E124" s="22">
        <v>1</v>
      </c>
      <c r="F124" s="22">
        <v>0</v>
      </c>
      <c r="G124" s="22">
        <v>1</v>
      </c>
      <c r="H124" s="22">
        <v>0</v>
      </c>
      <c r="I124" s="22">
        <v>5</v>
      </c>
      <c r="J124" s="22">
        <v>0</v>
      </c>
      <c r="K124" s="22">
        <v>4</v>
      </c>
      <c r="L124" s="22">
        <v>0</v>
      </c>
      <c r="M124" s="22">
        <v>0</v>
      </c>
      <c r="N124" s="22">
        <v>0</v>
      </c>
      <c r="O124" s="22">
        <v>3</v>
      </c>
      <c r="P124" s="22">
        <v>0</v>
      </c>
      <c r="Q124" s="22">
        <v>8</v>
      </c>
      <c r="R124" s="22">
        <v>1</v>
      </c>
      <c r="S124" s="22">
        <v>1</v>
      </c>
      <c r="T124" s="22">
        <v>0</v>
      </c>
      <c r="U124" s="22">
        <v>0</v>
      </c>
      <c r="V124" s="22">
        <v>0</v>
      </c>
      <c r="W124" s="22">
        <v>0</v>
      </c>
      <c r="X124" s="22">
        <v>0</v>
      </c>
      <c r="Y124" s="22">
        <v>7</v>
      </c>
      <c r="Z124" s="22">
        <v>0</v>
      </c>
    </row>
    <row r="125" spans="1:26" ht="15" customHeight="1" x14ac:dyDescent="0.15">
      <c r="A125" s="3" t="s">
        <v>145</v>
      </c>
      <c r="B125" s="26" t="s">
        <v>148</v>
      </c>
      <c r="C125" s="22">
        <v>22</v>
      </c>
      <c r="D125" s="22">
        <v>1</v>
      </c>
      <c r="E125" s="22">
        <v>2</v>
      </c>
      <c r="F125" s="22">
        <v>0</v>
      </c>
      <c r="G125" s="22">
        <v>0</v>
      </c>
      <c r="H125" s="22">
        <v>0</v>
      </c>
      <c r="I125" s="22">
        <v>5</v>
      </c>
      <c r="J125" s="22">
        <v>4</v>
      </c>
      <c r="K125" s="22">
        <v>8</v>
      </c>
      <c r="L125" s="22">
        <v>1</v>
      </c>
      <c r="M125" s="22">
        <v>1</v>
      </c>
      <c r="N125" s="22">
        <v>0</v>
      </c>
      <c r="O125" s="22">
        <v>12</v>
      </c>
      <c r="P125" s="22">
        <v>0</v>
      </c>
      <c r="Q125" s="22">
        <v>22</v>
      </c>
      <c r="R125" s="22">
        <v>0</v>
      </c>
      <c r="S125" s="22">
        <v>3</v>
      </c>
      <c r="T125" s="22">
        <v>3</v>
      </c>
      <c r="U125" s="22">
        <v>0</v>
      </c>
      <c r="V125" s="22">
        <v>4</v>
      </c>
      <c r="W125" s="22">
        <v>2</v>
      </c>
      <c r="X125" s="22">
        <v>0</v>
      </c>
      <c r="Y125" s="22">
        <v>13</v>
      </c>
      <c r="Z125" s="22">
        <v>0</v>
      </c>
    </row>
    <row r="126" spans="1:26" ht="15" customHeight="1" x14ac:dyDescent="0.15">
      <c r="A126" s="3"/>
      <c r="B126" s="26" t="s">
        <v>149</v>
      </c>
      <c r="C126" s="22">
        <v>16</v>
      </c>
      <c r="D126" s="22">
        <v>1</v>
      </c>
      <c r="E126" s="22">
        <v>1</v>
      </c>
      <c r="F126" s="22">
        <v>1</v>
      </c>
      <c r="G126" s="22">
        <v>0</v>
      </c>
      <c r="H126" s="22">
        <v>0</v>
      </c>
      <c r="I126" s="22">
        <v>3</v>
      </c>
      <c r="J126" s="22">
        <v>2</v>
      </c>
      <c r="K126" s="22">
        <v>5</v>
      </c>
      <c r="L126" s="22">
        <v>0</v>
      </c>
      <c r="M126" s="22">
        <v>1</v>
      </c>
      <c r="N126" s="22">
        <v>0</v>
      </c>
      <c r="O126" s="22">
        <v>7</v>
      </c>
      <c r="P126" s="22">
        <v>2</v>
      </c>
      <c r="Q126" s="22">
        <v>16</v>
      </c>
      <c r="R126" s="22">
        <v>3</v>
      </c>
      <c r="S126" s="22">
        <v>0</v>
      </c>
      <c r="T126" s="22">
        <v>1</v>
      </c>
      <c r="U126" s="22">
        <v>0</v>
      </c>
      <c r="V126" s="22">
        <v>3</v>
      </c>
      <c r="W126" s="22">
        <v>1</v>
      </c>
      <c r="X126" s="22">
        <v>2</v>
      </c>
      <c r="Y126" s="22">
        <v>8</v>
      </c>
      <c r="Z126" s="22">
        <v>2</v>
      </c>
    </row>
    <row r="127" spans="1:26" ht="15" customHeight="1" x14ac:dyDescent="0.15">
      <c r="A127" s="3"/>
      <c r="B127" s="26" t="s">
        <v>150</v>
      </c>
      <c r="C127" s="22">
        <v>9</v>
      </c>
      <c r="D127" s="22">
        <v>1</v>
      </c>
      <c r="E127" s="22">
        <v>1</v>
      </c>
      <c r="F127" s="22">
        <v>0</v>
      </c>
      <c r="G127" s="22">
        <v>0</v>
      </c>
      <c r="H127" s="22">
        <v>0</v>
      </c>
      <c r="I127" s="22">
        <v>3</v>
      </c>
      <c r="J127" s="22">
        <v>1</v>
      </c>
      <c r="K127" s="22">
        <v>5</v>
      </c>
      <c r="L127" s="22">
        <v>0</v>
      </c>
      <c r="M127" s="22">
        <v>0</v>
      </c>
      <c r="N127" s="22">
        <v>2</v>
      </c>
      <c r="O127" s="22">
        <v>3</v>
      </c>
      <c r="P127" s="22">
        <v>0</v>
      </c>
      <c r="Q127" s="22">
        <v>9</v>
      </c>
      <c r="R127" s="22">
        <v>4</v>
      </c>
      <c r="S127" s="22">
        <v>3</v>
      </c>
      <c r="T127" s="22">
        <v>1</v>
      </c>
      <c r="U127" s="22">
        <v>0</v>
      </c>
      <c r="V127" s="22">
        <v>1</v>
      </c>
      <c r="W127" s="22">
        <v>1</v>
      </c>
      <c r="X127" s="22">
        <v>2</v>
      </c>
      <c r="Y127" s="22">
        <v>4</v>
      </c>
      <c r="Z127" s="22">
        <v>0</v>
      </c>
    </row>
    <row r="128" spans="1:26" ht="15" customHeight="1" x14ac:dyDescent="0.15">
      <c r="A128" s="3"/>
      <c r="B128" s="26" t="s">
        <v>151</v>
      </c>
      <c r="C128" s="22">
        <v>13</v>
      </c>
      <c r="D128" s="22">
        <v>1</v>
      </c>
      <c r="E128" s="22">
        <v>2</v>
      </c>
      <c r="F128" s="22">
        <v>0</v>
      </c>
      <c r="G128" s="22">
        <v>0</v>
      </c>
      <c r="H128" s="22">
        <v>0</v>
      </c>
      <c r="I128" s="22">
        <v>4</v>
      </c>
      <c r="J128" s="22">
        <v>3</v>
      </c>
      <c r="K128" s="22">
        <v>4</v>
      </c>
      <c r="L128" s="22">
        <v>0</v>
      </c>
      <c r="M128" s="22">
        <v>0</v>
      </c>
      <c r="N128" s="22">
        <v>3</v>
      </c>
      <c r="O128" s="22">
        <v>6</v>
      </c>
      <c r="P128" s="22">
        <v>0</v>
      </c>
      <c r="Q128" s="22">
        <v>13</v>
      </c>
      <c r="R128" s="22">
        <v>2</v>
      </c>
      <c r="S128" s="22">
        <v>2</v>
      </c>
      <c r="T128" s="22">
        <v>1</v>
      </c>
      <c r="U128" s="22">
        <v>0</v>
      </c>
      <c r="V128" s="22">
        <v>3</v>
      </c>
      <c r="W128" s="22">
        <v>1</v>
      </c>
      <c r="X128" s="22">
        <v>4</v>
      </c>
      <c r="Y128" s="22">
        <v>5</v>
      </c>
      <c r="Z128" s="22">
        <v>0</v>
      </c>
    </row>
    <row r="129" spans="1:26" ht="15" customHeight="1" x14ac:dyDescent="0.15">
      <c r="A129" s="3"/>
      <c r="B129" s="26" t="s">
        <v>152</v>
      </c>
      <c r="C129" s="22">
        <v>8</v>
      </c>
      <c r="D129" s="22">
        <v>0</v>
      </c>
      <c r="E129" s="22">
        <v>2</v>
      </c>
      <c r="F129" s="22">
        <v>0</v>
      </c>
      <c r="G129" s="22">
        <v>0</v>
      </c>
      <c r="H129" s="22">
        <v>0</v>
      </c>
      <c r="I129" s="22">
        <v>2</v>
      </c>
      <c r="J129" s="22">
        <v>1</v>
      </c>
      <c r="K129" s="22">
        <v>4</v>
      </c>
      <c r="L129" s="22">
        <v>0</v>
      </c>
      <c r="M129" s="22">
        <v>0</v>
      </c>
      <c r="N129" s="22">
        <v>1</v>
      </c>
      <c r="O129" s="22">
        <v>4</v>
      </c>
      <c r="P129" s="22">
        <v>0</v>
      </c>
      <c r="Q129" s="22">
        <v>8</v>
      </c>
      <c r="R129" s="22">
        <v>1</v>
      </c>
      <c r="S129" s="22">
        <v>2</v>
      </c>
      <c r="T129" s="22">
        <v>0</v>
      </c>
      <c r="U129" s="22">
        <v>0</v>
      </c>
      <c r="V129" s="22">
        <v>0</v>
      </c>
      <c r="W129" s="22">
        <v>0</v>
      </c>
      <c r="X129" s="22">
        <v>1</v>
      </c>
      <c r="Y129" s="22">
        <v>6</v>
      </c>
      <c r="Z129" s="22">
        <v>0</v>
      </c>
    </row>
    <row r="130" spans="1:26" ht="15" customHeight="1" x14ac:dyDescent="0.15">
      <c r="A130" s="4"/>
      <c r="B130" s="27" t="s">
        <v>2</v>
      </c>
      <c r="C130" s="22">
        <v>3</v>
      </c>
      <c r="D130" s="22">
        <v>0</v>
      </c>
      <c r="E130" s="22">
        <v>0</v>
      </c>
      <c r="F130" s="22">
        <v>0</v>
      </c>
      <c r="G130" s="22">
        <v>0</v>
      </c>
      <c r="H130" s="22">
        <v>0</v>
      </c>
      <c r="I130" s="22">
        <v>1</v>
      </c>
      <c r="J130" s="22">
        <v>1</v>
      </c>
      <c r="K130" s="22">
        <v>0</v>
      </c>
      <c r="L130" s="22">
        <v>0</v>
      </c>
      <c r="M130" s="22">
        <v>0</v>
      </c>
      <c r="N130" s="22">
        <v>1</v>
      </c>
      <c r="O130" s="22">
        <v>2</v>
      </c>
      <c r="P130" s="22">
        <v>0</v>
      </c>
      <c r="Q130" s="22">
        <v>3</v>
      </c>
      <c r="R130" s="22">
        <v>1</v>
      </c>
      <c r="S130" s="22">
        <v>1</v>
      </c>
      <c r="T130" s="22">
        <v>0</v>
      </c>
      <c r="U130" s="22">
        <v>0</v>
      </c>
      <c r="V130" s="22">
        <v>0</v>
      </c>
      <c r="W130" s="22">
        <v>0</v>
      </c>
      <c r="X130" s="22">
        <v>1</v>
      </c>
      <c r="Y130" s="22">
        <v>2</v>
      </c>
      <c r="Z130" s="22">
        <v>0</v>
      </c>
    </row>
    <row r="132" spans="1:26" ht="15" customHeight="1" x14ac:dyDescent="0.15">
      <c r="B132" s="24"/>
      <c r="C132" s="1" t="str">
        <f>IF(C5&gt;100,"",(#REF!-#REF!-#REF!/100))</f>
        <v/>
      </c>
      <c r="Q132" s="1" t="str">
        <f>IF(Q5&gt;100,"",(#REF!-#REF!-#REF!/100))</f>
        <v/>
      </c>
    </row>
  </sheetData>
  <phoneticPr fontId="1"/>
  <conditionalFormatting sqref="D6:P65 R6:Z65 C132 Q132">
    <cfRule type="colorScale" priority="2">
      <colorScale>
        <cfvo type="num" val="0"/>
        <cfvo type="num" val="100"/>
        <color rgb="FFFFFFFF"/>
        <color rgb="FFFEB087"/>
      </colorScale>
    </cfRule>
  </conditionalFormatting>
  <conditionalFormatting sqref="D5:P65 R5:Z65 C132 Q132">
    <cfRule type="colorScale" priority="1">
      <colorScale>
        <cfvo type="num" val="0"/>
        <cfvo type="num" val="100"/>
        <color rgb="FFFFFFFF"/>
        <color rgb="FFFEB087"/>
      </colorScale>
    </cfRule>
  </conditionalFormatting>
  <pageMargins left="0.39370078740157483" right="0.39370078740157483" top="0.70866141732283472" bottom="0.39370078740157483" header="0.31496062992125984" footer="0.19685039370078741"/>
  <pageSetup paperSize="9" scale="65" fitToWidth="2" orientation="portrait" horizontalDpi="200" verticalDpi="200" r:id="rId1"/>
  <headerFooter alignWithMargins="0"/>
  <colBreaks count="1" manualBreakCount="1">
    <brk id="16" min="3" max="64" man="1"/>
  </colBreaks>
  <ignoredErrors>
    <ignoredError sqref="C5 Q5" 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18"/>
  <sheetViews>
    <sheetView showGridLines="0" zoomScaleNormal="100" workbookViewId="0"/>
  </sheetViews>
  <sheetFormatPr defaultColWidth="8" defaultRowHeight="15" customHeight="1" x14ac:dyDescent="0.15"/>
  <cols>
    <col min="1" max="1" width="14.109375" style="1" customWidth="1"/>
    <col min="2" max="2" width="31.44140625" style="1" bestFit="1" customWidth="1"/>
    <col min="3" max="7" width="9.6640625" style="1" customWidth="1"/>
    <col min="8" max="16384" width="8" style="1"/>
  </cols>
  <sheetData>
    <row r="1" spans="1:7" ht="15" customHeight="1" x14ac:dyDescent="0.15">
      <c r="C1" s="1" t="s">
        <v>139</v>
      </c>
    </row>
    <row r="3" spans="1:7" s="13" customFormat="1" ht="43.2" x14ac:dyDescent="0.15">
      <c r="A3" s="11"/>
      <c r="B3" s="12"/>
      <c r="C3" s="15" t="s">
        <v>1</v>
      </c>
      <c r="D3" s="14" t="s">
        <v>108</v>
      </c>
      <c r="E3" s="14" t="s">
        <v>109</v>
      </c>
      <c r="F3" s="14" t="s">
        <v>110</v>
      </c>
      <c r="G3" s="15" t="s">
        <v>2</v>
      </c>
    </row>
    <row r="4" spans="1:7" ht="15" customHeight="1" x14ac:dyDescent="0.15">
      <c r="A4" s="9" t="s">
        <v>0</v>
      </c>
      <c r="B4" s="10"/>
      <c r="C4" s="16">
        <f>C13</f>
        <v>104</v>
      </c>
      <c r="D4" s="16">
        <f>D13</f>
        <v>50</v>
      </c>
      <c r="E4" s="16">
        <f>E13</f>
        <v>44</v>
      </c>
      <c r="F4" s="16">
        <f>F13</f>
        <v>3</v>
      </c>
      <c r="G4" s="16">
        <f>G13</f>
        <v>7</v>
      </c>
    </row>
    <row r="5" spans="1:7" ht="15" customHeight="1" x14ac:dyDescent="0.15">
      <c r="A5" s="4"/>
      <c r="B5" s="5"/>
      <c r="C5" s="23">
        <f>IF(SUM(D5:G5)&gt;100,"－",SUM(D5:G5))</f>
        <v>100</v>
      </c>
      <c r="D5" s="19">
        <f t="shared" ref="D5:G5" si="0">D4/$C4*100</f>
        <v>48.07692307692308</v>
      </c>
      <c r="E5" s="19">
        <f t="shared" si="0"/>
        <v>42.307692307692307</v>
      </c>
      <c r="F5" s="19">
        <f t="shared" si="0"/>
        <v>2.8846153846153846</v>
      </c>
      <c r="G5" s="19">
        <f t="shared" si="0"/>
        <v>6.7307692307692308</v>
      </c>
    </row>
    <row r="6" spans="1:7" ht="15" customHeight="1" x14ac:dyDescent="0.15">
      <c r="A6" s="2" t="s">
        <v>105</v>
      </c>
      <c r="B6" s="6" t="s">
        <v>108</v>
      </c>
      <c r="C6" s="16">
        <f t="shared" ref="C6:C9" si="1">C15</f>
        <v>51</v>
      </c>
      <c r="D6" s="20">
        <f t="shared" ref="D6:G9" si="2">IF($C6=0,0,D15/$C6*100)</f>
        <v>62.745098039215684</v>
      </c>
      <c r="E6" s="20">
        <f t="shared" si="2"/>
        <v>31.372549019607842</v>
      </c>
      <c r="F6" s="20">
        <f t="shared" si="2"/>
        <v>1.9607843137254901</v>
      </c>
      <c r="G6" s="20">
        <f t="shared" si="2"/>
        <v>3.9215686274509802</v>
      </c>
    </row>
    <row r="7" spans="1:7" ht="15" customHeight="1" x14ac:dyDescent="0.15">
      <c r="A7" s="3" t="s">
        <v>106</v>
      </c>
      <c r="B7" s="7" t="s">
        <v>109</v>
      </c>
      <c r="C7" s="17">
        <f t="shared" si="1"/>
        <v>38</v>
      </c>
      <c r="D7" s="21">
        <f t="shared" si="2"/>
        <v>36.84210526315789</v>
      </c>
      <c r="E7" s="21">
        <f t="shared" si="2"/>
        <v>57.894736842105267</v>
      </c>
      <c r="F7" s="21">
        <f t="shared" si="2"/>
        <v>2.6315789473684208</v>
      </c>
      <c r="G7" s="21">
        <f t="shared" si="2"/>
        <v>2.6315789473684208</v>
      </c>
    </row>
    <row r="8" spans="1:7" ht="15" customHeight="1" x14ac:dyDescent="0.15">
      <c r="A8" s="3" t="s">
        <v>107</v>
      </c>
      <c r="B8" s="7" t="s">
        <v>110</v>
      </c>
      <c r="C8" s="17">
        <f t="shared" si="1"/>
        <v>6</v>
      </c>
      <c r="D8" s="21">
        <f t="shared" si="2"/>
        <v>0</v>
      </c>
      <c r="E8" s="21">
        <f t="shared" si="2"/>
        <v>83.333333333333343</v>
      </c>
      <c r="F8" s="21">
        <f t="shared" si="2"/>
        <v>16.666666666666664</v>
      </c>
      <c r="G8" s="21">
        <f t="shared" si="2"/>
        <v>0</v>
      </c>
    </row>
    <row r="9" spans="1:7" ht="15" customHeight="1" x14ac:dyDescent="0.15">
      <c r="A9" s="4"/>
      <c r="B9" s="8" t="s">
        <v>2</v>
      </c>
      <c r="C9" s="18">
        <f t="shared" si="1"/>
        <v>9</v>
      </c>
      <c r="D9" s="19">
        <f t="shared" si="2"/>
        <v>44.444444444444443</v>
      </c>
      <c r="E9" s="19">
        <f t="shared" si="2"/>
        <v>11.111111111111111</v>
      </c>
      <c r="F9" s="19">
        <f t="shared" si="2"/>
        <v>0</v>
      </c>
      <c r="G9" s="19">
        <f t="shared" si="2"/>
        <v>44.444444444444443</v>
      </c>
    </row>
    <row r="13" spans="1:7" ht="15" customHeight="1" x14ac:dyDescent="0.15">
      <c r="A13" s="9" t="s">
        <v>0</v>
      </c>
      <c r="B13" s="10"/>
      <c r="C13" s="22">
        <v>104</v>
      </c>
      <c r="D13" s="22">
        <v>50</v>
      </c>
      <c r="E13" s="22">
        <v>44</v>
      </c>
      <c r="F13" s="22">
        <v>3</v>
      </c>
      <c r="G13" s="22">
        <v>7</v>
      </c>
    </row>
    <row r="14" spans="1:7" ht="15" customHeight="1" x14ac:dyDescent="0.15">
      <c r="A14" s="4"/>
      <c r="B14" s="5"/>
      <c r="C14" s="22"/>
      <c r="D14" s="22"/>
      <c r="E14" s="22"/>
      <c r="F14" s="22"/>
      <c r="G14" s="22"/>
    </row>
    <row r="15" spans="1:7" ht="15" customHeight="1" x14ac:dyDescent="0.15">
      <c r="A15" s="2" t="s">
        <v>105</v>
      </c>
      <c r="B15" s="6" t="s">
        <v>108</v>
      </c>
      <c r="C15" s="22">
        <v>51</v>
      </c>
      <c r="D15" s="22">
        <v>32</v>
      </c>
      <c r="E15" s="22">
        <v>16</v>
      </c>
      <c r="F15" s="22">
        <v>1</v>
      </c>
      <c r="G15" s="22">
        <v>2</v>
      </c>
    </row>
    <row r="16" spans="1:7" ht="15" customHeight="1" x14ac:dyDescent="0.15">
      <c r="A16" s="3" t="s">
        <v>106</v>
      </c>
      <c r="B16" s="7" t="s">
        <v>109</v>
      </c>
      <c r="C16" s="22">
        <v>38</v>
      </c>
      <c r="D16" s="22">
        <v>14</v>
      </c>
      <c r="E16" s="22">
        <v>22</v>
      </c>
      <c r="F16" s="22">
        <v>1</v>
      </c>
      <c r="G16" s="22">
        <v>1</v>
      </c>
    </row>
    <row r="17" spans="1:7" ht="15" customHeight="1" x14ac:dyDescent="0.15">
      <c r="A17" s="3" t="s">
        <v>107</v>
      </c>
      <c r="B17" s="7" t="s">
        <v>110</v>
      </c>
      <c r="C17" s="22">
        <v>6</v>
      </c>
      <c r="D17" s="22">
        <v>0</v>
      </c>
      <c r="E17" s="22">
        <v>5</v>
      </c>
      <c r="F17" s="22">
        <v>1</v>
      </c>
      <c r="G17" s="22">
        <v>0</v>
      </c>
    </row>
    <row r="18" spans="1:7" ht="15" customHeight="1" x14ac:dyDescent="0.15">
      <c r="A18" s="4"/>
      <c r="B18" s="8" t="s">
        <v>2</v>
      </c>
      <c r="C18" s="22">
        <v>9</v>
      </c>
      <c r="D18" s="22">
        <v>4</v>
      </c>
      <c r="E18" s="22">
        <v>1</v>
      </c>
      <c r="F18" s="22">
        <v>0</v>
      </c>
      <c r="G18" s="22">
        <v>4</v>
      </c>
    </row>
  </sheetData>
  <phoneticPr fontId="1"/>
  <conditionalFormatting sqref="D6:G9">
    <cfRule type="colorScale" priority="2">
      <colorScale>
        <cfvo type="num" val="0"/>
        <cfvo type="num" val="100"/>
        <color rgb="FFFFFFFF"/>
        <color rgb="FFFEB087"/>
      </colorScale>
    </cfRule>
  </conditionalFormatting>
  <conditionalFormatting sqref="D5:G9">
    <cfRule type="colorScale" priority="1">
      <colorScale>
        <cfvo type="num" val="0"/>
        <cfvo type="num" val="100"/>
        <color rgb="FFFFFFFF"/>
        <color rgb="FFFEB087"/>
      </colorScale>
    </cfRule>
  </conditionalFormatting>
  <pageMargins left="0.39370078740157483" right="0.39370078740157483" top="0.70866141732283472" bottom="0.39370078740157483" header="0.31496062992125984" footer="0.19685039370078741"/>
  <pageSetup paperSize="9" scale="85" orientation="portrait" horizontalDpi="200" verticalDpi="2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41"/>
  <sheetViews>
    <sheetView showGridLines="0" zoomScale="115" zoomScaleNormal="115" zoomScaleSheetLayoutView="100" workbookViewId="0"/>
  </sheetViews>
  <sheetFormatPr defaultColWidth="8" defaultRowHeight="15" customHeight="1" x14ac:dyDescent="0.15"/>
  <cols>
    <col min="1" max="1" width="11.88671875" style="1" customWidth="1"/>
    <col min="2" max="2" width="16.44140625" style="1" customWidth="1"/>
    <col min="3" max="14" width="8.109375" style="1" customWidth="1"/>
    <col min="15" max="16384" width="8" style="1"/>
  </cols>
  <sheetData>
    <row r="1" spans="1:14" ht="15" customHeight="1" x14ac:dyDescent="0.15">
      <c r="C1" s="1" t="s">
        <v>170</v>
      </c>
    </row>
    <row r="3" spans="1:14" s="13" customFormat="1" ht="30" customHeight="1" x14ac:dyDescent="0.15">
      <c r="A3" s="11"/>
      <c r="B3" s="12"/>
      <c r="C3" s="15" t="s">
        <v>1</v>
      </c>
      <c r="D3" s="15" t="s">
        <v>171</v>
      </c>
      <c r="E3" s="14" t="s">
        <v>172</v>
      </c>
      <c r="F3" s="14" t="s">
        <v>173</v>
      </c>
      <c r="G3" s="14" t="s">
        <v>174</v>
      </c>
      <c r="H3" s="14" t="s">
        <v>175</v>
      </c>
      <c r="I3" s="14" t="s">
        <v>176</v>
      </c>
      <c r="J3" s="14" t="s">
        <v>177</v>
      </c>
      <c r="K3" s="14" t="s">
        <v>178</v>
      </c>
      <c r="L3" s="15" t="s">
        <v>179</v>
      </c>
      <c r="M3" s="15" t="s">
        <v>2</v>
      </c>
      <c r="N3" s="15" t="s">
        <v>180</v>
      </c>
    </row>
    <row r="4" spans="1:14" ht="15" customHeight="1" x14ac:dyDescent="0.15">
      <c r="A4" s="9" t="s">
        <v>0</v>
      </c>
      <c r="B4" s="10"/>
      <c r="C4" s="16">
        <f>C17</f>
        <v>384</v>
      </c>
      <c r="D4" s="16">
        <f t="shared" ref="D4:M4" si="0">D17</f>
        <v>18</v>
      </c>
      <c r="E4" s="16">
        <f t="shared" si="0"/>
        <v>28</v>
      </c>
      <c r="F4" s="16">
        <f t="shared" si="0"/>
        <v>33</v>
      </c>
      <c r="G4" s="16">
        <f t="shared" si="0"/>
        <v>89</v>
      </c>
      <c r="H4" s="16">
        <f t="shared" si="0"/>
        <v>73</v>
      </c>
      <c r="I4" s="16">
        <f t="shared" si="0"/>
        <v>54</v>
      </c>
      <c r="J4" s="16">
        <f t="shared" si="0"/>
        <v>48</v>
      </c>
      <c r="K4" s="16">
        <f t="shared" si="0"/>
        <v>21</v>
      </c>
      <c r="L4" s="16">
        <f t="shared" si="0"/>
        <v>10</v>
      </c>
      <c r="M4" s="16">
        <f t="shared" si="0"/>
        <v>10</v>
      </c>
      <c r="N4" s="30">
        <f>N17</f>
        <v>2.026098901098901</v>
      </c>
    </row>
    <row r="5" spans="1:14" ht="15" customHeight="1" x14ac:dyDescent="0.15">
      <c r="A5" s="4"/>
      <c r="B5" s="5"/>
      <c r="C5" s="23">
        <f t="shared" ref="C5:M5" si="1">C18</f>
        <v>100</v>
      </c>
      <c r="D5" s="19">
        <f t="shared" si="1"/>
        <v>4.6875</v>
      </c>
      <c r="E5" s="19">
        <f t="shared" si="1"/>
        <v>7.291666666666667</v>
      </c>
      <c r="F5" s="19">
        <f t="shared" si="1"/>
        <v>8.59375</v>
      </c>
      <c r="G5" s="19">
        <f t="shared" si="1"/>
        <v>23.177083333333336</v>
      </c>
      <c r="H5" s="19">
        <f t="shared" si="1"/>
        <v>19.010416666666664</v>
      </c>
      <c r="I5" s="19">
        <f t="shared" si="1"/>
        <v>14.0625</v>
      </c>
      <c r="J5" s="19">
        <f t="shared" si="1"/>
        <v>12.5</v>
      </c>
      <c r="K5" s="19">
        <f t="shared" si="1"/>
        <v>5.46875</v>
      </c>
      <c r="L5" s="19">
        <f t="shared" si="1"/>
        <v>2.604166666666667</v>
      </c>
      <c r="M5" s="19">
        <f t="shared" si="1"/>
        <v>2.604166666666667</v>
      </c>
      <c r="N5" s="19"/>
    </row>
    <row r="6" spans="1:14" ht="15" customHeight="1" x14ac:dyDescent="0.15">
      <c r="A6" s="2" t="s">
        <v>160</v>
      </c>
      <c r="B6" s="6" t="s">
        <v>162</v>
      </c>
      <c r="C6" s="16">
        <f>C33</f>
        <v>9</v>
      </c>
      <c r="D6" s="20">
        <f>IF($C6=0,0,D33/$C6*100)</f>
        <v>11.111111111111111</v>
      </c>
      <c r="E6" s="20">
        <f t="shared" ref="E6:M6" si="2">IF($C6=0,0,E33/$C6*100)</f>
        <v>11.111111111111111</v>
      </c>
      <c r="F6" s="20">
        <f t="shared" si="2"/>
        <v>0</v>
      </c>
      <c r="G6" s="20">
        <f t="shared" si="2"/>
        <v>11.111111111111111</v>
      </c>
      <c r="H6" s="20">
        <f t="shared" si="2"/>
        <v>11.111111111111111</v>
      </c>
      <c r="I6" s="20">
        <f t="shared" si="2"/>
        <v>22.222222222222221</v>
      </c>
      <c r="J6" s="20">
        <f t="shared" si="2"/>
        <v>0</v>
      </c>
      <c r="K6" s="20">
        <f t="shared" si="2"/>
        <v>22.222222222222221</v>
      </c>
      <c r="L6" s="20">
        <f t="shared" si="2"/>
        <v>11.111111111111111</v>
      </c>
      <c r="M6" s="20">
        <f t="shared" si="2"/>
        <v>0</v>
      </c>
      <c r="N6" s="20">
        <f>SUM(E33*0.375,F33,G33,H33*2,I33*3,J33*4,K33*5)/SUM(D33:K33)</f>
        <v>2.421875</v>
      </c>
    </row>
    <row r="7" spans="1:14" ht="15" customHeight="1" x14ac:dyDescent="0.15">
      <c r="A7" s="3" t="s">
        <v>161</v>
      </c>
      <c r="B7" s="7" t="s">
        <v>255</v>
      </c>
      <c r="C7" s="17">
        <f>SUM(C34:C35)</f>
        <v>43</v>
      </c>
      <c r="D7" s="21">
        <f>IF($C7=0,0,(D34+D35)/$C7*100)</f>
        <v>6.9767441860465116</v>
      </c>
      <c r="E7" s="21">
        <f t="shared" ref="E7:M7" si="3">IF($C7=0,0,(E34+E35)/$C7*100)</f>
        <v>11.627906976744185</v>
      </c>
      <c r="F7" s="21">
        <f t="shared" si="3"/>
        <v>2.3255813953488373</v>
      </c>
      <c r="G7" s="21">
        <f t="shared" si="3"/>
        <v>23.255813953488371</v>
      </c>
      <c r="H7" s="21">
        <f t="shared" si="3"/>
        <v>16.279069767441861</v>
      </c>
      <c r="I7" s="21">
        <f t="shared" si="3"/>
        <v>11.627906976744185</v>
      </c>
      <c r="J7" s="21">
        <f t="shared" si="3"/>
        <v>16.279069767441861</v>
      </c>
      <c r="K7" s="21">
        <f t="shared" si="3"/>
        <v>6.9767441860465116</v>
      </c>
      <c r="L7" s="21">
        <f t="shared" si="3"/>
        <v>4.6511627906976747</v>
      </c>
      <c r="M7" s="21">
        <f t="shared" si="3"/>
        <v>0</v>
      </c>
      <c r="N7" s="21">
        <f>SUM(SUM(E34:E35)*0.375,SUM(F34:F35),SUM(G34:G35),SUM(H34:H35)*2,SUM(I34:I35)*3,SUM(J34:J35)*4,SUM(K34:K35)*5)/SUM(D34:K35)</f>
        <v>2.0701219512195124</v>
      </c>
    </row>
    <row r="8" spans="1:14" ht="15" customHeight="1" x14ac:dyDescent="0.15">
      <c r="A8" s="3"/>
      <c r="B8" s="7" t="s">
        <v>256</v>
      </c>
      <c r="C8" s="17">
        <f>SUM(C36:C37)</f>
        <v>117</v>
      </c>
      <c r="D8" s="21">
        <f>IF($C8=0,0,(D36+D37)/$C8*100)</f>
        <v>6.8376068376068382</v>
      </c>
      <c r="E8" s="21">
        <f t="shared" ref="E8:M8" si="4">IF($C8=0,0,(E36+E37)/$C8*100)</f>
        <v>3.4188034188034191</v>
      </c>
      <c r="F8" s="21">
        <f t="shared" si="4"/>
        <v>11.111111111111111</v>
      </c>
      <c r="G8" s="21">
        <f t="shared" si="4"/>
        <v>27.350427350427353</v>
      </c>
      <c r="H8" s="21">
        <f t="shared" si="4"/>
        <v>16.239316239316238</v>
      </c>
      <c r="I8" s="21">
        <f t="shared" si="4"/>
        <v>14.529914529914532</v>
      </c>
      <c r="J8" s="21">
        <f t="shared" si="4"/>
        <v>11.111111111111111</v>
      </c>
      <c r="K8" s="21">
        <f t="shared" si="4"/>
        <v>4.2735042735042734</v>
      </c>
      <c r="L8" s="21">
        <f t="shared" si="4"/>
        <v>3.4188034188034191</v>
      </c>
      <c r="M8" s="21">
        <f t="shared" si="4"/>
        <v>1.7094017094017095</v>
      </c>
      <c r="N8" s="21">
        <f>SUM(SUM(E36:E37)*0.375,SUM(F36:F37),SUM(G36:G37),SUM(H36:H37)*2,SUM(I36:I37)*3,SUM(J36:J37)*4,SUM(K36:K37)*5)/SUM(D36:K37)</f>
        <v>1.9144144144144144</v>
      </c>
    </row>
    <row r="9" spans="1:14" ht="15" customHeight="1" x14ac:dyDescent="0.15">
      <c r="A9" s="3"/>
      <c r="B9" s="7" t="s">
        <v>167</v>
      </c>
      <c r="C9" s="17">
        <f>C38</f>
        <v>125</v>
      </c>
      <c r="D9" s="21">
        <f>IF($C9=0,0,D38/$C24*100)</f>
        <v>4</v>
      </c>
      <c r="E9" s="21">
        <f t="shared" ref="E9:M9" si="5">IF($C9=0,0,E38/$C24*100)</f>
        <v>9.6</v>
      </c>
      <c r="F9" s="21">
        <f t="shared" si="5"/>
        <v>8.7999999999999989</v>
      </c>
      <c r="G9" s="21">
        <f t="shared" si="5"/>
        <v>23.200000000000003</v>
      </c>
      <c r="H9" s="21">
        <f t="shared" si="5"/>
        <v>19.2</v>
      </c>
      <c r="I9" s="21">
        <f t="shared" si="5"/>
        <v>13.600000000000001</v>
      </c>
      <c r="J9" s="21">
        <f t="shared" si="5"/>
        <v>15.2</v>
      </c>
      <c r="K9" s="21">
        <f t="shared" si="5"/>
        <v>2.4</v>
      </c>
      <c r="L9" s="21">
        <f t="shared" si="5"/>
        <v>1.6</v>
      </c>
      <c r="M9" s="21">
        <f t="shared" si="5"/>
        <v>2.4</v>
      </c>
      <c r="N9" s="21">
        <f>SUM(E38*0.375,F38,G38,H38*2,I38*3,J38*4,K38*5)/SUM(D38:K38)</f>
        <v>1.9541666666666666</v>
      </c>
    </row>
    <row r="10" spans="1:14" ht="15" customHeight="1" x14ac:dyDescent="0.15">
      <c r="A10" s="3"/>
      <c r="B10" s="7" t="s">
        <v>257</v>
      </c>
      <c r="C10" s="17">
        <f>SUM(C39:C40)</f>
        <v>82</v>
      </c>
      <c r="D10" s="21">
        <f>IF($C10=0,0,(D39+D40)/$C10*100)</f>
        <v>1.2195121951219512</v>
      </c>
      <c r="E10" s="21">
        <f t="shared" ref="E10:M10" si="6">IF($C10=0,0,(E39+E40)/$C10*100)</f>
        <v>7.3170731707317067</v>
      </c>
      <c r="F10" s="21">
        <f t="shared" si="6"/>
        <v>7.3170731707317067</v>
      </c>
      <c r="G10" s="21">
        <f t="shared" si="6"/>
        <v>18.292682926829269</v>
      </c>
      <c r="H10" s="21">
        <f t="shared" si="6"/>
        <v>26.829268292682929</v>
      </c>
      <c r="I10" s="21">
        <f t="shared" si="6"/>
        <v>15.853658536585366</v>
      </c>
      <c r="J10" s="21">
        <f t="shared" si="6"/>
        <v>10.975609756097562</v>
      </c>
      <c r="K10" s="21">
        <f t="shared" si="6"/>
        <v>9.7560975609756095</v>
      </c>
      <c r="L10" s="21">
        <f t="shared" si="6"/>
        <v>1.2195121951219512</v>
      </c>
      <c r="M10" s="21">
        <f t="shared" si="6"/>
        <v>1.2195121951219512</v>
      </c>
      <c r="N10" s="21">
        <f>SUM(SUM(E39:E40)*0.375,SUM(F39:F40),SUM(G39:G40),SUM(H39:H40)*2,SUM(I39:I40)*3,SUM(J39:J40)*4,SUM(K39:K40)*5)/SUM(D39:K40)</f>
        <v>2.2781250000000002</v>
      </c>
    </row>
    <row r="11" spans="1:14" ht="15" customHeight="1" x14ac:dyDescent="0.15">
      <c r="A11" s="4"/>
      <c r="B11" s="8" t="s">
        <v>2</v>
      </c>
      <c r="C11" s="18">
        <f>C41</f>
        <v>8</v>
      </c>
      <c r="D11" s="19">
        <f>IF($C11=0,0,D41/$C11*100)</f>
        <v>0</v>
      </c>
      <c r="E11" s="19">
        <f t="shared" ref="E11:M11" si="7">IF($C11=0,0,E41/$C11*100)</f>
        <v>0</v>
      </c>
      <c r="F11" s="19">
        <f t="shared" si="7"/>
        <v>25</v>
      </c>
      <c r="G11" s="19">
        <f t="shared" si="7"/>
        <v>25</v>
      </c>
      <c r="H11" s="19">
        <f t="shared" si="7"/>
        <v>0</v>
      </c>
      <c r="I11" s="19">
        <f t="shared" si="7"/>
        <v>0</v>
      </c>
      <c r="J11" s="19">
        <f t="shared" si="7"/>
        <v>0</v>
      </c>
      <c r="K11" s="19">
        <f t="shared" si="7"/>
        <v>0</v>
      </c>
      <c r="L11" s="19">
        <f t="shared" si="7"/>
        <v>0</v>
      </c>
      <c r="M11" s="19">
        <f t="shared" si="7"/>
        <v>50</v>
      </c>
      <c r="N11" s="19">
        <f>SUM(E41*0.375,F41,G41,H41*2,I41*3,J41*4,K41*5)/SUM(D41:K41)</f>
        <v>1</v>
      </c>
    </row>
    <row r="14" spans="1:14" ht="15" customHeight="1" x14ac:dyDescent="0.15">
      <c r="C14" s="1" t="s">
        <v>170</v>
      </c>
    </row>
    <row r="16" spans="1:14" s="13" customFormat="1" ht="30" customHeight="1" x14ac:dyDescent="0.15">
      <c r="A16" s="11"/>
      <c r="B16" s="12"/>
      <c r="C16" s="15" t="s">
        <v>1</v>
      </c>
      <c r="D16" s="15" t="s">
        <v>171</v>
      </c>
      <c r="E16" s="14" t="s">
        <v>172</v>
      </c>
      <c r="F16" s="14" t="s">
        <v>173</v>
      </c>
      <c r="G16" s="14" t="s">
        <v>174</v>
      </c>
      <c r="H16" s="14" t="s">
        <v>175</v>
      </c>
      <c r="I16" s="14" t="s">
        <v>176</v>
      </c>
      <c r="J16" s="14" t="s">
        <v>177</v>
      </c>
      <c r="K16" s="14" t="s">
        <v>178</v>
      </c>
      <c r="L16" s="15" t="s">
        <v>179</v>
      </c>
      <c r="M16" s="15" t="s">
        <v>2</v>
      </c>
      <c r="N16" s="15" t="s">
        <v>180</v>
      </c>
    </row>
    <row r="17" spans="1:14" ht="15" customHeight="1" x14ac:dyDescent="0.15">
      <c r="A17" s="9" t="s">
        <v>0</v>
      </c>
      <c r="B17" s="10"/>
      <c r="C17" s="16">
        <f t="shared" ref="C17:M17" si="8">C31</f>
        <v>384</v>
      </c>
      <c r="D17" s="16">
        <f t="shared" si="8"/>
        <v>18</v>
      </c>
      <c r="E17" s="16">
        <f t="shared" si="8"/>
        <v>28</v>
      </c>
      <c r="F17" s="16">
        <f t="shared" si="8"/>
        <v>33</v>
      </c>
      <c r="G17" s="16">
        <f t="shared" si="8"/>
        <v>89</v>
      </c>
      <c r="H17" s="16">
        <f t="shared" si="8"/>
        <v>73</v>
      </c>
      <c r="I17" s="16">
        <f t="shared" si="8"/>
        <v>54</v>
      </c>
      <c r="J17" s="16">
        <f t="shared" si="8"/>
        <v>48</v>
      </c>
      <c r="K17" s="16">
        <f t="shared" si="8"/>
        <v>21</v>
      </c>
      <c r="L17" s="16">
        <f t="shared" si="8"/>
        <v>10</v>
      </c>
      <c r="M17" s="16">
        <f t="shared" si="8"/>
        <v>10</v>
      </c>
      <c r="N17" s="30">
        <f>SUM(E31*0.375,F31,G31,H31*2,I31*3,J31*4,K31*5)/SUM(D31:K31)</f>
        <v>2.026098901098901</v>
      </c>
    </row>
    <row r="18" spans="1:14" ht="15" customHeight="1" x14ac:dyDescent="0.15">
      <c r="A18" s="4"/>
      <c r="B18" s="5"/>
      <c r="C18" s="23">
        <f>IF(SUM(D18:M18)&gt;100,"－",SUM(D18:M18))</f>
        <v>100</v>
      </c>
      <c r="D18" s="19">
        <f t="shared" ref="D18:M18" si="9">D17/$C17*100</f>
        <v>4.6875</v>
      </c>
      <c r="E18" s="19">
        <f t="shared" ref="E18:G18" si="10">E17/$C17*100</f>
        <v>7.291666666666667</v>
      </c>
      <c r="F18" s="19">
        <f t="shared" si="10"/>
        <v>8.59375</v>
      </c>
      <c r="G18" s="19">
        <f t="shared" si="10"/>
        <v>23.177083333333336</v>
      </c>
      <c r="H18" s="19">
        <f t="shared" si="9"/>
        <v>19.010416666666664</v>
      </c>
      <c r="I18" s="19">
        <f t="shared" si="9"/>
        <v>14.0625</v>
      </c>
      <c r="J18" s="19">
        <f t="shared" si="9"/>
        <v>12.5</v>
      </c>
      <c r="K18" s="19">
        <f t="shared" si="9"/>
        <v>5.46875</v>
      </c>
      <c r="L18" s="19">
        <f t="shared" si="9"/>
        <v>2.604166666666667</v>
      </c>
      <c r="M18" s="19">
        <f t="shared" si="9"/>
        <v>2.604166666666667</v>
      </c>
      <c r="N18" s="19"/>
    </row>
    <row r="19" spans="1:14" ht="15" customHeight="1" x14ac:dyDescent="0.15">
      <c r="A19" s="2" t="s">
        <v>160</v>
      </c>
      <c r="B19" s="6" t="s">
        <v>162</v>
      </c>
      <c r="C19" s="16">
        <f t="shared" ref="C19:C26" si="11">C33</f>
        <v>9</v>
      </c>
      <c r="D19" s="20">
        <f>IF($C19=0,0,D33/$C19*100)</f>
        <v>11.111111111111111</v>
      </c>
      <c r="E19" s="20">
        <f t="shared" ref="E19:M19" si="12">IF($C19=0,0,E33/$C19*100)</f>
        <v>11.111111111111111</v>
      </c>
      <c r="F19" s="20">
        <f t="shared" si="12"/>
        <v>0</v>
      </c>
      <c r="G19" s="20">
        <f t="shared" si="12"/>
        <v>11.111111111111111</v>
      </c>
      <c r="H19" s="20">
        <f t="shared" si="12"/>
        <v>11.111111111111111</v>
      </c>
      <c r="I19" s="20">
        <f t="shared" si="12"/>
        <v>22.222222222222221</v>
      </c>
      <c r="J19" s="20">
        <f t="shared" si="12"/>
        <v>0</v>
      </c>
      <c r="K19" s="20">
        <f t="shared" si="12"/>
        <v>22.222222222222221</v>
      </c>
      <c r="L19" s="20">
        <f t="shared" si="12"/>
        <v>11.111111111111111</v>
      </c>
      <c r="M19" s="20">
        <f t="shared" si="12"/>
        <v>0</v>
      </c>
      <c r="N19" s="20">
        <f>SUM(E33*0.375,F33,G33,H33*2,I33*3,J33*4,K33*5)/SUM(D33:K33)</f>
        <v>2.421875</v>
      </c>
    </row>
    <row r="20" spans="1:14" ht="15" customHeight="1" x14ac:dyDescent="0.15">
      <c r="A20" s="3" t="s">
        <v>161</v>
      </c>
      <c r="B20" s="7" t="s">
        <v>163</v>
      </c>
      <c r="C20" s="17">
        <f t="shared" si="11"/>
        <v>19</v>
      </c>
      <c r="D20" s="21">
        <f>IF($C20=0,0,D34/$C20*100)</f>
        <v>10.526315789473683</v>
      </c>
      <c r="E20" s="21">
        <f t="shared" ref="E20:M20" si="13">IF($C20=0,0,E34/$C20*100)</f>
        <v>5.2631578947368416</v>
      </c>
      <c r="F20" s="21">
        <f t="shared" si="13"/>
        <v>0</v>
      </c>
      <c r="G20" s="21">
        <f t="shared" si="13"/>
        <v>31.578947368421051</v>
      </c>
      <c r="H20" s="21">
        <f t="shared" si="13"/>
        <v>15.789473684210526</v>
      </c>
      <c r="I20" s="21">
        <f t="shared" si="13"/>
        <v>21.052631578947366</v>
      </c>
      <c r="J20" s="21">
        <f t="shared" si="13"/>
        <v>10.526315789473683</v>
      </c>
      <c r="K20" s="21">
        <f t="shared" si="13"/>
        <v>0</v>
      </c>
      <c r="L20" s="21">
        <f t="shared" si="13"/>
        <v>5.2631578947368416</v>
      </c>
      <c r="M20" s="21">
        <f t="shared" si="13"/>
        <v>0</v>
      </c>
      <c r="N20" s="21">
        <f t="shared" ref="N20:N26" si="14">SUM(E34*0.375,F34,G34,H34*2,I34*3,J34*4,K34*5)/SUM(D34:K34)</f>
        <v>1.7986111111111112</v>
      </c>
    </row>
    <row r="21" spans="1:14" ht="15" customHeight="1" x14ac:dyDescent="0.15">
      <c r="A21" s="3"/>
      <c r="B21" s="7" t="s">
        <v>164</v>
      </c>
      <c r="C21" s="17">
        <f t="shared" si="11"/>
        <v>24</v>
      </c>
      <c r="D21" s="21">
        <f t="shared" ref="D21:M21" si="15">IF($C21=0,0,D35/$C21*100)</f>
        <v>4.1666666666666661</v>
      </c>
      <c r="E21" s="21">
        <f t="shared" si="15"/>
        <v>16.666666666666664</v>
      </c>
      <c r="F21" s="21">
        <f t="shared" si="15"/>
        <v>4.1666666666666661</v>
      </c>
      <c r="G21" s="21">
        <f t="shared" si="15"/>
        <v>16.666666666666664</v>
      </c>
      <c r="H21" s="21">
        <f t="shared" si="15"/>
        <v>16.666666666666664</v>
      </c>
      <c r="I21" s="21">
        <f t="shared" si="15"/>
        <v>4.1666666666666661</v>
      </c>
      <c r="J21" s="21">
        <f t="shared" si="15"/>
        <v>20.833333333333336</v>
      </c>
      <c r="K21" s="21">
        <f t="shared" si="15"/>
        <v>12.5</v>
      </c>
      <c r="L21" s="21">
        <f t="shared" si="15"/>
        <v>4.1666666666666661</v>
      </c>
      <c r="M21" s="21">
        <f t="shared" si="15"/>
        <v>0</v>
      </c>
      <c r="N21" s="21">
        <f t="shared" si="14"/>
        <v>2.2826086956521738</v>
      </c>
    </row>
    <row r="22" spans="1:14" ht="15" customHeight="1" x14ac:dyDescent="0.15">
      <c r="A22" s="3"/>
      <c r="B22" s="7" t="s">
        <v>165</v>
      </c>
      <c r="C22" s="17">
        <f t="shared" si="11"/>
        <v>50</v>
      </c>
      <c r="D22" s="21">
        <f t="shared" ref="D22:M22" si="16">IF($C22=0,0,D36/$C22*100)</f>
        <v>8</v>
      </c>
      <c r="E22" s="21">
        <f t="shared" si="16"/>
        <v>0</v>
      </c>
      <c r="F22" s="21">
        <f t="shared" si="16"/>
        <v>16</v>
      </c>
      <c r="G22" s="21">
        <f t="shared" si="16"/>
        <v>28.000000000000004</v>
      </c>
      <c r="H22" s="21">
        <f t="shared" si="16"/>
        <v>16</v>
      </c>
      <c r="I22" s="21">
        <f t="shared" si="16"/>
        <v>10</v>
      </c>
      <c r="J22" s="21">
        <f t="shared" si="16"/>
        <v>10</v>
      </c>
      <c r="K22" s="21">
        <f t="shared" si="16"/>
        <v>4</v>
      </c>
      <c r="L22" s="21">
        <f t="shared" si="16"/>
        <v>6</v>
      </c>
      <c r="M22" s="21">
        <f t="shared" si="16"/>
        <v>2</v>
      </c>
      <c r="N22" s="21">
        <f t="shared" si="14"/>
        <v>1.8043478260869565</v>
      </c>
    </row>
    <row r="23" spans="1:14" ht="15" customHeight="1" x14ac:dyDescent="0.15">
      <c r="A23" s="3"/>
      <c r="B23" s="7" t="s">
        <v>166</v>
      </c>
      <c r="C23" s="17">
        <f t="shared" si="11"/>
        <v>67</v>
      </c>
      <c r="D23" s="21">
        <f t="shared" ref="D23:M23" si="17">IF($C23=0,0,D37/$C23*100)</f>
        <v>5.9701492537313428</v>
      </c>
      <c r="E23" s="21">
        <f t="shared" si="17"/>
        <v>5.9701492537313428</v>
      </c>
      <c r="F23" s="21">
        <f t="shared" si="17"/>
        <v>7.4626865671641784</v>
      </c>
      <c r="G23" s="21">
        <f t="shared" si="17"/>
        <v>26.865671641791046</v>
      </c>
      <c r="H23" s="21">
        <f t="shared" si="17"/>
        <v>16.417910447761194</v>
      </c>
      <c r="I23" s="21">
        <f t="shared" si="17"/>
        <v>17.910447761194028</v>
      </c>
      <c r="J23" s="21">
        <f t="shared" si="17"/>
        <v>11.940298507462686</v>
      </c>
      <c r="K23" s="21">
        <f t="shared" si="17"/>
        <v>4.4776119402985071</v>
      </c>
      <c r="L23" s="21">
        <f t="shared" si="17"/>
        <v>1.4925373134328357</v>
      </c>
      <c r="M23" s="21">
        <f t="shared" si="17"/>
        <v>1.4925373134328357</v>
      </c>
      <c r="N23" s="21">
        <f t="shared" si="14"/>
        <v>1.9923076923076923</v>
      </c>
    </row>
    <row r="24" spans="1:14" ht="15" customHeight="1" x14ac:dyDescent="0.15">
      <c r="A24" s="3"/>
      <c r="B24" s="7" t="s">
        <v>167</v>
      </c>
      <c r="C24" s="17">
        <f>C38</f>
        <v>125</v>
      </c>
      <c r="D24" s="21">
        <f>IF($C24=0,0,D38/$C24*100)</f>
        <v>4</v>
      </c>
      <c r="E24" s="21">
        <f t="shared" ref="E24:M24" si="18">IF($C24=0,0,E38/$C24*100)</f>
        <v>9.6</v>
      </c>
      <c r="F24" s="21">
        <f t="shared" si="18"/>
        <v>8.7999999999999989</v>
      </c>
      <c r="G24" s="21">
        <f t="shared" si="18"/>
        <v>23.200000000000003</v>
      </c>
      <c r="H24" s="21">
        <f t="shared" si="18"/>
        <v>19.2</v>
      </c>
      <c r="I24" s="21">
        <f t="shared" si="18"/>
        <v>13.600000000000001</v>
      </c>
      <c r="J24" s="21">
        <f t="shared" si="18"/>
        <v>15.2</v>
      </c>
      <c r="K24" s="21">
        <f t="shared" si="18"/>
        <v>2.4</v>
      </c>
      <c r="L24" s="21">
        <f t="shared" si="18"/>
        <v>1.6</v>
      </c>
      <c r="M24" s="21">
        <f t="shared" si="18"/>
        <v>2.4</v>
      </c>
      <c r="N24" s="21">
        <f>SUM(E38*0.375,F38,G38,H38*2,I38*3,J38*4,K38*5)/SUM(D38:K38)</f>
        <v>1.9541666666666666</v>
      </c>
    </row>
    <row r="25" spans="1:14" ht="15" customHeight="1" x14ac:dyDescent="0.15">
      <c r="A25" s="3"/>
      <c r="B25" s="7" t="s">
        <v>168</v>
      </c>
      <c r="C25" s="17">
        <f t="shared" si="11"/>
        <v>62</v>
      </c>
      <c r="D25" s="21">
        <f t="shared" ref="D25:M25" si="19">IF($C25=0,0,D39/$C25*100)</f>
        <v>1.6129032258064515</v>
      </c>
      <c r="E25" s="21">
        <f t="shared" si="19"/>
        <v>8.064516129032258</v>
      </c>
      <c r="F25" s="21">
        <f t="shared" si="19"/>
        <v>6.4516129032258061</v>
      </c>
      <c r="G25" s="21">
        <f t="shared" si="19"/>
        <v>17.741935483870968</v>
      </c>
      <c r="H25" s="21">
        <f t="shared" si="19"/>
        <v>22.58064516129032</v>
      </c>
      <c r="I25" s="21">
        <f t="shared" si="19"/>
        <v>17.741935483870968</v>
      </c>
      <c r="J25" s="21">
        <f t="shared" si="19"/>
        <v>12.903225806451612</v>
      </c>
      <c r="K25" s="21">
        <f t="shared" si="19"/>
        <v>9.67741935483871</v>
      </c>
      <c r="L25" s="21">
        <f t="shared" si="19"/>
        <v>1.6129032258064515</v>
      </c>
      <c r="M25" s="21">
        <f t="shared" si="19"/>
        <v>1.6129032258064515</v>
      </c>
      <c r="N25" s="21">
        <f t="shared" si="14"/>
        <v>2.3312499999999998</v>
      </c>
    </row>
    <row r="26" spans="1:14" ht="15" customHeight="1" x14ac:dyDescent="0.15">
      <c r="A26" s="3"/>
      <c r="B26" s="7" t="s">
        <v>169</v>
      </c>
      <c r="C26" s="17">
        <f t="shared" si="11"/>
        <v>20</v>
      </c>
      <c r="D26" s="21">
        <f t="shared" ref="D26:M26" si="20">IF($C26=0,0,D40/$C26*100)</f>
        <v>0</v>
      </c>
      <c r="E26" s="21">
        <f t="shared" si="20"/>
        <v>5</v>
      </c>
      <c r="F26" s="21">
        <f t="shared" si="20"/>
        <v>10</v>
      </c>
      <c r="G26" s="21">
        <f t="shared" si="20"/>
        <v>20</v>
      </c>
      <c r="H26" s="21">
        <f t="shared" si="20"/>
        <v>40</v>
      </c>
      <c r="I26" s="21">
        <f t="shared" si="20"/>
        <v>10</v>
      </c>
      <c r="J26" s="21">
        <f t="shared" si="20"/>
        <v>5</v>
      </c>
      <c r="K26" s="21">
        <f t="shared" si="20"/>
        <v>10</v>
      </c>
      <c r="L26" s="21">
        <f t="shared" si="20"/>
        <v>0</v>
      </c>
      <c r="M26" s="21">
        <f t="shared" si="20"/>
        <v>0</v>
      </c>
      <c r="N26" s="21">
        <f t="shared" si="14"/>
        <v>2.1187499999999999</v>
      </c>
    </row>
    <row r="27" spans="1:14" ht="15" customHeight="1" x14ac:dyDescent="0.15">
      <c r="A27" s="4"/>
      <c r="B27" s="8" t="s">
        <v>2</v>
      </c>
      <c r="C27" s="18">
        <f>C41</f>
        <v>8</v>
      </c>
      <c r="D27" s="19">
        <f>IF($C27=0,0,D41/$C27*100)</f>
        <v>0</v>
      </c>
      <c r="E27" s="19">
        <f t="shared" ref="E27:M27" si="21">IF($C27=0,0,E41/$C27*100)</f>
        <v>0</v>
      </c>
      <c r="F27" s="19">
        <f t="shared" si="21"/>
        <v>25</v>
      </c>
      <c r="G27" s="19">
        <f t="shared" si="21"/>
        <v>25</v>
      </c>
      <c r="H27" s="19">
        <f t="shared" si="21"/>
        <v>0</v>
      </c>
      <c r="I27" s="19">
        <f t="shared" si="21"/>
        <v>0</v>
      </c>
      <c r="J27" s="19">
        <f t="shared" si="21"/>
        <v>0</v>
      </c>
      <c r="K27" s="19">
        <f t="shared" si="21"/>
        <v>0</v>
      </c>
      <c r="L27" s="19">
        <f t="shared" si="21"/>
        <v>0</v>
      </c>
      <c r="M27" s="19">
        <f t="shared" si="21"/>
        <v>50</v>
      </c>
      <c r="N27" s="19">
        <f>SUM(E41*0.375,F41,G41,H41*2,I41*3,J41*4,K41*5)/SUM(D41:K41)</f>
        <v>1</v>
      </c>
    </row>
    <row r="31" spans="1:14" ht="15" customHeight="1" x14ac:dyDescent="0.15">
      <c r="A31" s="9" t="s">
        <v>0</v>
      </c>
      <c r="B31" s="10"/>
      <c r="C31" s="22">
        <v>384</v>
      </c>
      <c r="D31" s="22">
        <v>18</v>
      </c>
      <c r="E31" s="22">
        <v>28</v>
      </c>
      <c r="F31" s="22">
        <v>33</v>
      </c>
      <c r="G31" s="22">
        <v>89</v>
      </c>
      <c r="H31" s="22">
        <v>73</v>
      </c>
      <c r="I31" s="22">
        <v>54</v>
      </c>
      <c r="J31" s="22">
        <v>48</v>
      </c>
      <c r="K31" s="22">
        <v>21</v>
      </c>
      <c r="L31" s="22">
        <v>10</v>
      </c>
      <c r="M31" s="22">
        <v>10</v>
      </c>
      <c r="N31" s="22"/>
    </row>
    <row r="32" spans="1:14" ht="15" customHeight="1" x14ac:dyDescent="0.15">
      <c r="A32" s="4"/>
      <c r="B32" s="5"/>
      <c r="C32" s="22"/>
      <c r="D32" s="22"/>
      <c r="E32" s="22"/>
      <c r="F32" s="22"/>
      <c r="G32" s="22"/>
      <c r="H32" s="22"/>
      <c r="I32" s="22"/>
      <c r="J32" s="22"/>
      <c r="K32" s="22"/>
      <c r="L32" s="22"/>
      <c r="M32" s="22"/>
      <c r="N32" s="22"/>
    </row>
    <row r="33" spans="1:14" ht="15" customHeight="1" x14ac:dyDescent="0.15">
      <c r="A33" s="2" t="s">
        <v>160</v>
      </c>
      <c r="B33" s="6" t="s">
        <v>162</v>
      </c>
      <c r="C33" s="22">
        <v>9</v>
      </c>
      <c r="D33" s="22">
        <v>1</v>
      </c>
      <c r="E33" s="22">
        <v>1</v>
      </c>
      <c r="F33" s="22">
        <v>0</v>
      </c>
      <c r="G33" s="22">
        <v>1</v>
      </c>
      <c r="H33" s="22">
        <v>1</v>
      </c>
      <c r="I33" s="22">
        <v>2</v>
      </c>
      <c r="J33" s="22">
        <v>0</v>
      </c>
      <c r="K33" s="22">
        <v>2</v>
      </c>
      <c r="L33" s="22">
        <v>1</v>
      </c>
      <c r="M33" s="22">
        <v>0</v>
      </c>
      <c r="N33" s="22"/>
    </row>
    <row r="34" spans="1:14" ht="15" customHeight="1" x14ac:dyDescent="0.15">
      <c r="A34" s="3" t="s">
        <v>161</v>
      </c>
      <c r="B34" s="7" t="s">
        <v>163</v>
      </c>
      <c r="C34" s="22">
        <v>19</v>
      </c>
      <c r="D34" s="22">
        <v>2</v>
      </c>
      <c r="E34" s="22">
        <v>1</v>
      </c>
      <c r="F34" s="22">
        <v>0</v>
      </c>
      <c r="G34" s="22">
        <v>6</v>
      </c>
      <c r="H34" s="22">
        <v>3</v>
      </c>
      <c r="I34" s="22">
        <v>4</v>
      </c>
      <c r="J34" s="22">
        <v>2</v>
      </c>
      <c r="K34" s="22">
        <v>0</v>
      </c>
      <c r="L34" s="22">
        <v>1</v>
      </c>
      <c r="M34" s="22">
        <v>0</v>
      </c>
      <c r="N34" s="22"/>
    </row>
    <row r="35" spans="1:14" ht="15" customHeight="1" x14ac:dyDescent="0.15">
      <c r="A35" s="3"/>
      <c r="B35" s="7" t="s">
        <v>164</v>
      </c>
      <c r="C35" s="22">
        <v>24</v>
      </c>
      <c r="D35" s="22">
        <v>1</v>
      </c>
      <c r="E35" s="22">
        <v>4</v>
      </c>
      <c r="F35" s="22">
        <v>1</v>
      </c>
      <c r="G35" s="22">
        <v>4</v>
      </c>
      <c r="H35" s="22">
        <v>4</v>
      </c>
      <c r="I35" s="22">
        <v>1</v>
      </c>
      <c r="J35" s="22">
        <v>5</v>
      </c>
      <c r="K35" s="22">
        <v>3</v>
      </c>
      <c r="L35" s="22">
        <v>1</v>
      </c>
      <c r="M35" s="22">
        <v>0</v>
      </c>
      <c r="N35" s="22"/>
    </row>
    <row r="36" spans="1:14" ht="15" customHeight="1" x14ac:dyDescent="0.15">
      <c r="A36" s="3"/>
      <c r="B36" s="7" t="s">
        <v>165</v>
      </c>
      <c r="C36" s="22">
        <v>50</v>
      </c>
      <c r="D36" s="22">
        <v>4</v>
      </c>
      <c r="E36" s="22">
        <v>0</v>
      </c>
      <c r="F36" s="22">
        <v>8</v>
      </c>
      <c r="G36" s="22">
        <v>14</v>
      </c>
      <c r="H36" s="22">
        <v>8</v>
      </c>
      <c r="I36" s="22">
        <v>5</v>
      </c>
      <c r="J36" s="22">
        <v>5</v>
      </c>
      <c r="K36" s="22">
        <v>2</v>
      </c>
      <c r="L36" s="22">
        <v>3</v>
      </c>
      <c r="M36" s="22">
        <v>1</v>
      </c>
      <c r="N36" s="22"/>
    </row>
    <row r="37" spans="1:14" ht="15" customHeight="1" x14ac:dyDescent="0.15">
      <c r="A37" s="3"/>
      <c r="B37" s="7" t="s">
        <v>166</v>
      </c>
      <c r="C37" s="22">
        <v>67</v>
      </c>
      <c r="D37" s="22">
        <v>4</v>
      </c>
      <c r="E37" s="22">
        <v>4</v>
      </c>
      <c r="F37" s="22">
        <v>5</v>
      </c>
      <c r="G37" s="22">
        <v>18</v>
      </c>
      <c r="H37" s="22">
        <v>11</v>
      </c>
      <c r="I37" s="22">
        <v>12</v>
      </c>
      <c r="J37" s="22">
        <v>8</v>
      </c>
      <c r="K37" s="22">
        <v>3</v>
      </c>
      <c r="L37" s="22">
        <v>1</v>
      </c>
      <c r="M37" s="22">
        <v>1</v>
      </c>
      <c r="N37" s="22"/>
    </row>
    <row r="38" spans="1:14" ht="15" customHeight="1" x14ac:dyDescent="0.15">
      <c r="A38" s="3"/>
      <c r="B38" s="7" t="s">
        <v>167</v>
      </c>
      <c r="C38" s="22">
        <v>125</v>
      </c>
      <c r="D38" s="22">
        <v>5</v>
      </c>
      <c r="E38" s="22">
        <v>12</v>
      </c>
      <c r="F38" s="22">
        <v>11</v>
      </c>
      <c r="G38" s="22">
        <v>29</v>
      </c>
      <c r="H38" s="22">
        <v>24</v>
      </c>
      <c r="I38" s="22">
        <v>17</v>
      </c>
      <c r="J38" s="22">
        <v>19</v>
      </c>
      <c r="K38" s="22">
        <v>3</v>
      </c>
      <c r="L38" s="22">
        <v>2</v>
      </c>
      <c r="M38" s="22">
        <v>3</v>
      </c>
      <c r="N38" s="22"/>
    </row>
    <row r="39" spans="1:14" ht="15" customHeight="1" x14ac:dyDescent="0.15">
      <c r="A39" s="3"/>
      <c r="B39" s="7" t="s">
        <v>168</v>
      </c>
      <c r="C39" s="22">
        <v>62</v>
      </c>
      <c r="D39" s="22">
        <v>1</v>
      </c>
      <c r="E39" s="22">
        <v>5</v>
      </c>
      <c r="F39" s="22">
        <v>4</v>
      </c>
      <c r="G39" s="22">
        <v>11</v>
      </c>
      <c r="H39" s="22">
        <v>14</v>
      </c>
      <c r="I39" s="22">
        <v>11</v>
      </c>
      <c r="J39" s="22">
        <v>8</v>
      </c>
      <c r="K39" s="22">
        <v>6</v>
      </c>
      <c r="L39" s="22">
        <v>1</v>
      </c>
      <c r="M39" s="22">
        <v>1</v>
      </c>
      <c r="N39" s="22"/>
    </row>
    <row r="40" spans="1:14" ht="15" customHeight="1" x14ac:dyDescent="0.15">
      <c r="A40" s="3"/>
      <c r="B40" s="7" t="s">
        <v>169</v>
      </c>
      <c r="C40" s="22">
        <v>20</v>
      </c>
      <c r="D40" s="22">
        <v>0</v>
      </c>
      <c r="E40" s="22">
        <v>1</v>
      </c>
      <c r="F40" s="22">
        <v>2</v>
      </c>
      <c r="G40" s="22">
        <v>4</v>
      </c>
      <c r="H40" s="22">
        <v>8</v>
      </c>
      <c r="I40" s="22">
        <v>2</v>
      </c>
      <c r="J40" s="22">
        <v>1</v>
      </c>
      <c r="K40" s="22">
        <v>2</v>
      </c>
      <c r="L40" s="22">
        <v>0</v>
      </c>
      <c r="M40" s="22">
        <v>0</v>
      </c>
      <c r="N40" s="22"/>
    </row>
    <row r="41" spans="1:14" ht="15" customHeight="1" x14ac:dyDescent="0.15">
      <c r="A41" s="4"/>
      <c r="B41" s="8" t="s">
        <v>2</v>
      </c>
      <c r="C41" s="1">
        <v>8</v>
      </c>
      <c r="D41" s="1">
        <v>0</v>
      </c>
      <c r="E41" s="1">
        <v>0</v>
      </c>
      <c r="F41" s="1">
        <v>2</v>
      </c>
      <c r="G41" s="1">
        <v>2</v>
      </c>
      <c r="H41" s="1">
        <v>0</v>
      </c>
      <c r="I41" s="1">
        <v>0</v>
      </c>
      <c r="J41" s="1">
        <v>0</v>
      </c>
      <c r="K41" s="1">
        <v>0</v>
      </c>
      <c r="L41" s="1">
        <v>0</v>
      </c>
      <c r="M41" s="1">
        <v>4</v>
      </c>
    </row>
  </sheetData>
  <phoneticPr fontId="1"/>
  <conditionalFormatting sqref="D19:M27 D5:M7 D9:M9 D11:M11">
    <cfRule type="colorScale" priority="6">
      <colorScale>
        <cfvo type="num" val="0"/>
        <cfvo type="num" val="100"/>
        <color rgb="FFFFFFFF"/>
        <color rgb="FFFEB087"/>
      </colorScale>
    </cfRule>
  </conditionalFormatting>
  <conditionalFormatting sqref="D18:M27">
    <cfRule type="colorScale" priority="5">
      <colorScale>
        <cfvo type="num" val="0"/>
        <cfvo type="num" val="100"/>
        <color rgb="FFFFFFFF"/>
        <color rgb="FFFEB087"/>
      </colorScale>
    </cfRule>
  </conditionalFormatting>
  <conditionalFormatting sqref="D8:M8">
    <cfRule type="colorScale" priority="2">
      <colorScale>
        <cfvo type="num" val="0"/>
        <cfvo type="num" val="100"/>
        <color rgb="FFFFFFFF"/>
        <color rgb="FFFEB087"/>
      </colorScale>
    </cfRule>
  </conditionalFormatting>
  <conditionalFormatting sqref="D10:M10">
    <cfRule type="colorScale" priority="1">
      <colorScale>
        <cfvo type="num" val="0"/>
        <cfvo type="num" val="100"/>
        <color rgb="FFFFFFFF"/>
        <color rgb="FFFEB087"/>
      </colorScale>
    </cfRule>
  </conditionalFormatting>
  <pageMargins left="0.39370078740157483" right="0.39370078740157483" top="0.70866141732283472" bottom="0.39370078740157483" header="0.31496062992125984" footer="0.19685039370078741"/>
  <pageSetup paperSize="9" scale="85" orientation="portrait" horizontalDpi="200" verticalDpi="200" r:id="rId1"/>
  <headerFooter alignWithMargins="0"/>
  <ignoredErrors>
    <ignoredError sqref="C7:C8 C10 N6:N11" formulaRange="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S30"/>
  <sheetViews>
    <sheetView showGridLines="0" zoomScaleNormal="100" workbookViewId="0"/>
  </sheetViews>
  <sheetFormatPr defaultColWidth="8" defaultRowHeight="15" customHeight="1" outlineLevelCol="1" x14ac:dyDescent="0.15"/>
  <cols>
    <col min="1" max="1" width="15" style="1" customWidth="1"/>
    <col min="2" max="2" width="12" style="1" customWidth="1"/>
    <col min="3" max="12" width="8.109375" style="1" customWidth="1" outlineLevel="1"/>
    <col min="13" max="13" width="8.109375" style="1" customWidth="1" outlineLevel="1" collapsed="1"/>
    <col min="14" max="22" width="8.109375" style="1" customWidth="1" outlineLevel="1"/>
    <col min="23" max="23" width="8.109375" style="1" customWidth="1" outlineLevel="1" collapsed="1"/>
    <col min="24" max="40" width="8.109375" style="1" customWidth="1" outlineLevel="1"/>
    <col min="41" max="45" width="8.109375" style="1" customWidth="1"/>
    <col min="46" max="16384" width="8" style="1"/>
  </cols>
  <sheetData>
    <row r="1" spans="1:45" ht="15" customHeight="1" x14ac:dyDescent="0.15">
      <c r="C1" s="1" t="s">
        <v>183</v>
      </c>
      <c r="M1" s="33" t="s">
        <v>190</v>
      </c>
      <c r="W1" s="1" t="s">
        <v>197</v>
      </c>
      <c r="AF1" s="1" t="s">
        <v>203</v>
      </c>
      <c r="AO1" s="1" t="s">
        <v>211</v>
      </c>
    </row>
    <row r="3" spans="1:45" s="13" customFormat="1" ht="75.599999999999994" x14ac:dyDescent="0.15">
      <c r="A3" s="11"/>
      <c r="B3" s="12"/>
      <c r="C3" s="15" t="s">
        <v>1</v>
      </c>
      <c r="D3" s="14" t="s">
        <v>184</v>
      </c>
      <c r="E3" s="14" t="s">
        <v>185</v>
      </c>
      <c r="F3" s="14" t="s">
        <v>186</v>
      </c>
      <c r="G3" s="14" t="s">
        <v>187</v>
      </c>
      <c r="H3" s="14" t="s">
        <v>188</v>
      </c>
      <c r="I3" s="14" t="s">
        <v>189</v>
      </c>
      <c r="J3" s="15" t="s">
        <v>3</v>
      </c>
      <c r="K3" s="15" t="s">
        <v>179</v>
      </c>
      <c r="L3" s="15" t="s">
        <v>2</v>
      </c>
      <c r="M3" s="15" t="s">
        <v>1</v>
      </c>
      <c r="N3" s="15" t="s">
        <v>191</v>
      </c>
      <c r="O3" s="15" t="s">
        <v>192</v>
      </c>
      <c r="P3" s="14" t="s">
        <v>193</v>
      </c>
      <c r="Q3" s="14" t="s">
        <v>194</v>
      </c>
      <c r="R3" s="14" t="s">
        <v>195</v>
      </c>
      <c r="S3" s="15" t="s">
        <v>196</v>
      </c>
      <c r="T3" s="15" t="s">
        <v>3</v>
      </c>
      <c r="U3" s="15" t="s">
        <v>179</v>
      </c>
      <c r="V3" s="15" t="s">
        <v>2</v>
      </c>
      <c r="W3" s="15" t="s">
        <v>1</v>
      </c>
      <c r="X3" s="14" t="s">
        <v>198</v>
      </c>
      <c r="Y3" s="14" t="s">
        <v>199</v>
      </c>
      <c r="Z3" s="14" t="s">
        <v>200</v>
      </c>
      <c r="AA3" s="14" t="s">
        <v>201</v>
      </c>
      <c r="AB3" s="14" t="s">
        <v>202</v>
      </c>
      <c r="AC3" s="15" t="s">
        <v>3</v>
      </c>
      <c r="AD3" s="15" t="s">
        <v>179</v>
      </c>
      <c r="AE3" s="15" t="s">
        <v>2</v>
      </c>
      <c r="AF3" s="15" t="s">
        <v>1</v>
      </c>
      <c r="AG3" s="14" t="s">
        <v>204</v>
      </c>
      <c r="AH3" s="14" t="s">
        <v>205</v>
      </c>
      <c r="AI3" s="14" t="s">
        <v>206</v>
      </c>
      <c r="AJ3" s="14" t="s">
        <v>207</v>
      </c>
      <c r="AK3" s="14" t="s">
        <v>208</v>
      </c>
      <c r="AL3" s="15" t="s">
        <v>209</v>
      </c>
      <c r="AM3" s="15" t="s">
        <v>2</v>
      </c>
      <c r="AN3" s="15" t="s">
        <v>210</v>
      </c>
      <c r="AO3" s="15" t="s">
        <v>1</v>
      </c>
      <c r="AP3" s="14" t="s">
        <v>212</v>
      </c>
      <c r="AQ3" s="14" t="s">
        <v>213</v>
      </c>
      <c r="AR3" s="14" t="s">
        <v>214</v>
      </c>
      <c r="AS3" s="15" t="s">
        <v>2</v>
      </c>
    </row>
    <row r="4" spans="1:45" ht="15" customHeight="1" x14ac:dyDescent="0.15">
      <c r="A4" s="9" t="s">
        <v>0</v>
      </c>
      <c r="B4" s="10"/>
      <c r="C4" s="16">
        <f t="shared" ref="C4:AS4" si="0">C19</f>
        <v>384</v>
      </c>
      <c r="D4" s="16">
        <f t="shared" si="0"/>
        <v>91</v>
      </c>
      <c r="E4" s="16">
        <f t="shared" si="0"/>
        <v>41</v>
      </c>
      <c r="F4" s="16">
        <f t="shared" ref="F4:G4" si="1">F19</f>
        <v>42</v>
      </c>
      <c r="G4" s="16">
        <f t="shared" si="1"/>
        <v>31</v>
      </c>
      <c r="H4" s="16">
        <f t="shared" si="0"/>
        <v>30</v>
      </c>
      <c r="I4" s="16">
        <f t="shared" si="0"/>
        <v>137</v>
      </c>
      <c r="J4" s="16">
        <f t="shared" si="0"/>
        <v>10</v>
      </c>
      <c r="K4" s="16">
        <f t="shared" si="0"/>
        <v>2</v>
      </c>
      <c r="L4" s="16">
        <f t="shared" si="0"/>
        <v>0</v>
      </c>
      <c r="M4" s="16">
        <f t="shared" si="0"/>
        <v>384</v>
      </c>
      <c r="N4" s="16">
        <f t="shared" si="0"/>
        <v>30</v>
      </c>
      <c r="O4" s="16">
        <f t="shared" si="0"/>
        <v>32</v>
      </c>
      <c r="P4" s="16">
        <f t="shared" ref="P4:Q4" si="2">P19</f>
        <v>67</v>
      </c>
      <c r="Q4" s="16">
        <f t="shared" si="2"/>
        <v>183</v>
      </c>
      <c r="R4" s="16">
        <f t="shared" si="0"/>
        <v>49</v>
      </c>
      <c r="S4" s="16">
        <f t="shared" si="0"/>
        <v>3</v>
      </c>
      <c r="T4" s="16">
        <f t="shared" si="0"/>
        <v>18</v>
      </c>
      <c r="U4" s="16">
        <f t="shared" si="0"/>
        <v>1</v>
      </c>
      <c r="V4" s="16">
        <f t="shared" si="0"/>
        <v>1</v>
      </c>
      <c r="W4" s="16">
        <f t="shared" si="0"/>
        <v>384</v>
      </c>
      <c r="X4" s="16">
        <f t="shared" si="0"/>
        <v>41</v>
      </c>
      <c r="Y4" s="16">
        <f t="shared" si="0"/>
        <v>122</v>
      </c>
      <c r="Z4" s="16">
        <f t="shared" ref="Z4" si="3">Z19</f>
        <v>59</v>
      </c>
      <c r="AA4" s="16">
        <f t="shared" si="0"/>
        <v>113</v>
      </c>
      <c r="AB4" s="16">
        <f t="shared" si="0"/>
        <v>15</v>
      </c>
      <c r="AC4" s="16">
        <f t="shared" si="0"/>
        <v>33</v>
      </c>
      <c r="AD4" s="16">
        <f t="shared" si="0"/>
        <v>0</v>
      </c>
      <c r="AE4" s="16">
        <f t="shared" si="0"/>
        <v>1</v>
      </c>
      <c r="AF4" s="16">
        <f t="shared" si="0"/>
        <v>384</v>
      </c>
      <c r="AG4" s="16">
        <f t="shared" si="0"/>
        <v>2</v>
      </c>
      <c r="AH4" s="16">
        <f t="shared" si="0"/>
        <v>149</v>
      </c>
      <c r="AI4" s="16">
        <f t="shared" si="0"/>
        <v>115</v>
      </c>
      <c r="AJ4" s="16">
        <f t="shared" si="0"/>
        <v>78</v>
      </c>
      <c r="AK4" s="16">
        <f t="shared" si="0"/>
        <v>26</v>
      </c>
      <c r="AL4" s="16">
        <f t="shared" si="0"/>
        <v>12</v>
      </c>
      <c r="AM4" s="16">
        <f t="shared" si="0"/>
        <v>2</v>
      </c>
      <c r="AN4" s="28">
        <f t="shared" si="0"/>
        <v>2.7159685863874348</v>
      </c>
      <c r="AO4" s="16">
        <f t="shared" si="0"/>
        <v>384</v>
      </c>
      <c r="AP4" s="16">
        <f t="shared" si="0"/>
        <v>209</v>
      </c>
      <c r="AQ4" s="16">
        <f t="shared" si="0"/>
        <v>91</v>
      </c>
      <c r="AR4" s="16">
        <f t="shared" si="0"/>
        <v>80</v>
      </c>
      <c r="AS4" s="16">
        <f t="shared" si="0"/>
        <v>4</v>
      </c>
    </row>
    <row r="5" spans="1:45" ht="15" customHeight="1" x14ac:dyDescent="0.15">
      <c r="A5" s="4"/>
      <c r="B5" s="5"/>
      <c r="C5" s="23">
        <f>IF(SUM(D5:L5)&gt;100,"－",SUM(D5:L5))</f>
        <v>100</v>
      </c>
      <c r="D5" s="19">
        <f t="shared" ref="D5:L5" si="4">D4/$C4*100</f>
        <v>23.697916666666664</v>
      </c>
      <c r="E5" s="19">
        <f t="shared" si="4"/>
        <v>10.677083333333332</v>
      </c>
      <c r="F5" s="19">
        <f t="shared" ref="F5:G5" si="5">F4/$C4*100</f>
        <v>10.9375</v>
      </c>
      <c r="G5" s="19">
        <f t="shared" si="5"/>
        <v>8.0729166666666679</v>
      </c>
      <c r="H5" s="19">
        <f t="shared" si="4"/>
        <v>7.8125</v>
      </c>
      <c r="I5" s="19">
        <f t="shared" si="4"/>
        <v>35.677083333333329</v>
      </c>
      <c r="J5" s="19">
        <f t="shared" si="4"/>
        <v>2.604166666666667</v>
      </c>
      <c r="K5" s="19">
        <f t="shared" si="4"/>
        <v>0.52083333333333326</v>
      </c>
      <c r="L5" s="19">
        <f t="shared" si="4"/>
        <v>0</v>
      </c>
      <c r="M5" s="23">
        <f>IF(SUM(N5:V5)&gt;100,"－",SUM(N5:V5))</f>
        <v>100.00000000000001</v>
      </c>
      <c r="N5" s="19">
        <f t="shared" ref="N5:V5" si="6">N4/$M4*100</f>
        <v>7.8125</v>
      </c>
      <c r="O5" s="19">
        <f t="shared" si="6"/>
        <v>8.3333333333333321</v>
      </c>
      <c r="P5" s="19">
        <f t="shared" ref="P5:Q5" si="7">P4/$M4*100</f>
        <v>17.447916666666664</v>
      </c>
      <c r="Q5" s="19">
        <f t="shared" si="7"/>
        <v>47.65625</v>
      </c>
      <c r="R5" s="19">
        <f t="shared" si="6"/>
        <v>12.760416666666666</v>
      </c>
      <c r="S5" s="19">
        <f t="shared" si="6"/>
        <v>0.78125</v>
      </c>
      <c r="T5" s="19">
        <f t="shared" si="6"/>
        <v>4.6875</v>
      </c>
      <c r="U5" s="19">
        <f t="shared" si="6"/>
        <v>0.26041666666666663</v>
      </c>
      <c r="V5" s="19">
        <f t="shared" si="6"/>
        <v>0.26041666666666663</v>
      </c>
      <c r="W5" s="23">
        <f>IF(SUM(X5:AE5)&gt;100,"－",SUM(X5:AE5))</f>
        <v>100</v>
      </c>
      <c r="X5" s="19">
        <f t="shared" ref="X5:AE5" si="8">X4/$W4*100</f>
        <v>10.677083333333332</v>
      </c>
      <c r="Y5" s="19">
        <f t="shared" si="8"/>
        <v>31.770833333333332</v>
      </c>
      <c r="Z5" s="19">
        <f t="shared" ref="Z5" si="9">Z4/$W4*100</f>
        <v>15.364583333333334</v>
      </c>
      <c r="AA5" s="19">
        <f t="shared" si="8"/>
        <v>29.427083333333332</v>
      </c>
      <c r="AB5" s="19">
        <f t="shared" si="8"/>
        <v>3.90625</v>
      </c>
      <c r="AC5" s="19">
        <f t="shared" si="8"/>
        <v>8.59375</v>
      </c>
      <c r="AD5" s="19">
        <f t="shared" si="8"/>
        <v>0</v>
      </c>
      <c r="AE5" s="19">
        <f t="shared" si="8"/>
        <v>0.26041666666666663</v>
      </c>
      <c r="AF5" s="23">
        <f>IF(SUM(AG5:AM5)&gt;100,"－",SUM(AG5:AM5))</f>
        <v>99.999999999999986</v>
      </c>
      <c r="AG5" s="19">
        <f t="shared" ref="AG5:AM5" si="10">AG4/$AF4*100</f>
        <v>0.52083333333333326</v>
      </c>
      <c r="AH5" s="19">
        <f t="shared" si="10"/>
        <v>38.802083333333329</v>
      </c>
      <c r="AI5" s="19">
        <f t="shared" si="10"/>
        <v>29.947916666666668</v>
      </c>
      <c r="AJ5" s="19">
        <f t="shared" si="10"/>
        <v>20.3125</v>
      </c>
      <c r="AK5" s="19">
        <f t="shared" si="10"/>
        <v>6.770833333333333</v>
      </c>
      <c r="AL5" s="19">
        <f t="shared" si="10"/>
        <v>3.125</v>
      </c>
      <c r="AM5" s="19">
        <f t="shared" si="10"/>
        <v>0.52083333333333326</v>
      </c>
      <c r="AN5" s="23"/>
      <c r="AO5" s="23">
        <f>IF(SUM(AP5:AS5)&gt;100,"－",SUM(AP5:AS5))</f>
        <v>100.00000000000001</v>
      </c>
      <c r="AP5" s="19">
        <f t="shared" ref="AP5:AS5" si="11">AP4/$AO4*100</f>
        <v>54.427083333333336</v>
      </c>
      <c r="AQ5" s="19">
        <f t="shared" si="11"/>
        <v>23.697916666666664</v>
      </c>
      <c r="AR5" s="19">
        <f t="shared" si="11"/>
        <v>20.833333333333336</v>
      </c>
      <c r="AS5" s="19">
        <f t="shared" si="11"/>
        <v>1.0416666666666665</v>
      </c>
    </row>
    <row r="6" spans="1:45" ht="15" customHeight="1" x14ac:dyDescent="0.15">
      <c r="A6" s="2" t="s">
        <v>181</v>
      </c>
      <c r="B6" s="6" t="s">
        <v>171</v>
      </c>
      <c r="C6" s="16">
        <f t="shared" ref="C6:C15" si="12">C21</f>
        <v>18</v>
      </c>
      <c r="D6" s="20">
        <f t="shared" ref="D6:L6" si="13">IF($C6=0,0,D21/$C6*100)</f>
        <v>50</v>
      </c>
      <c r="E6" s="20">
        <f t="shared" si="13"/>
        <v>11.111111111111111</v>
      </c>
      <c r="F6" s="20">
        <f t="shared" si="13"/>
        <v>11.111111111111111</v>
      </c>
      <c r="G6" s="20">
        <f t="shared" si="13"/>
        <v>0</v>
      </c>
      <c r="H6" s="20">
        <f t="shared" si="13"/>
        <v>0</v>
      </c>
      <c r="I6" s="20">
        <f t="shared" si="13"/>
        <v>11.111111111111111</v>
      </c>
      <c r="J6" s="20">
        <f t="shared" si="13"/>
        <v>16.666666666666664</v>
      </c>
      <c r="K6" s="20">
        <f t="shared" si="13"/>
        <v>0</v>
      </c>
      <c r="L6" s="20">
        <f t="shared" si="13"/>
        <v>0</v>
      </c>
      <c r="M6" s="16">
        <f t="shared" ref="M6:M15" si="14">M21</f>
        <v>18</v>
      </c>
      <c r="N6" s="20">
        <f t="shared" ref="N6:V6" si="15">IF($M6=0,0,N21/$M6*100)</f>
        <v>33.333333333333329</v>
      </c>
      <c r="O6" s="20">
        <f t="shared" si="15"/>
        <v>0</v>
      </c>
      <c r="P6" s="20">
        <f t="shared" si="15"/>
        <v>5.5555555555555554</v>
      </c>
      <c r="Q6" s="20">
        <f t="shared" si="15"/>
        <v>22.222222222222221</v>
      </c>
      <c r="R6" s="20">
        <f t="shared" si="15"/>
        <v>27.777777777777779</v>
      </c>
      <c r="S6" s="20">
        <f t="shared" si="15"/>
        <v>0</v>
      </c>
      <c r="T6" s="20">
        <f t="shared" si="15"/>
        <v>11.111111111111111</v>
      </c>
      <c r="U6" s="20">
        <f t="shared" si="15"/>
        <v>0</v>
      </c>
      <c r="V6" s="20">
        <f t="shared" si="15"/>
        <v>0</v>
      </c>
      <c r="W6" s="16">
        <f t="shared" ref="W6:W15" si="16">W21</f>
        <v>18</v>
      </c>
      <c r="X6" s="20">
        <f t="shared" ref="X6:AE15" si="17">IF($W6=0,0,X21/$W6*100)</f>
        <v>27.777777777777779</v>
      </c>
      <c r="Y6" s="20">
        <f t="shared" si="17"/>
        <v>16.666666666666664</v>
      </c>
      <c r="Z6" s="20">
        <f t="shared" si="17"/>
        <v>27.777777777777779</v>
      </c>
      <c r="AA6" s="20">
        <f t="shared" si="17"/>
        <v>27.777777777777779</v>
      </c>
      <c r="AB6" s="20">
        <f t="shared" si="17"/>
        <v>0</v>
      </c>
      <c r="AC6" s="20">
        <f t="shared" si="17"/>
        <v>0</v>
      </c>
      <c r="AD6" s="20">
        <f t="shared" si="17"/>
        <v>0</v>
      </c>
      <c r="AE6" s="20">
        <f t="shared" si="17"/>
        <v>0</v>
      </c>
      <c r="AF6" s="16">
        <f t="shared" ref="AF6:AF15" si="18">AF21</f>
        <v>18</v>
      </c>
      <c r="AG6" s="20">
        <f t="shared" ref="AG6:AM15" si="19">IF($AF6=0,0,AG21/$AF6*100)</f>
        <v>5.5555555555555554</v>
      </c>
      <c r="AH6" s="20">
        <f t="shared" si="19"/>
        <v>44.444444444444443</v>
      </c>
      <c r="AI6" s="20">
        <f t="shared" si="19"/>
        <v>11.111111111111111</v>
      </c>
      <c r="AJ6" s="20">
        <f t="shared" si="19"/>
        <v>22.222222222222221</v>
      </c>
      <c r="AK6" s="20">
        <f t="shared" si="19"/>
        <v>5.5555555555555554</v>
      </c>
      <c r="AL6" s="20">
        <f t="shared" si="19"/>
        <v>11.111111111111111</v>
      </c>
      <c r="AM6" s="20">
        <f t="shared" si="19"/>
        <v>0</v>
      </c>
      <c r="AN6" s="28">
        <f t="shared" ref="AN6" si="20">AN21</f>
        <v>3.75</v>
      </c>
      <c r="AO6" s="16">
        <f t="shared" ref="AO6:AO15" si="21">AO21</f>
        <v>18</v>
      </c>
      <c r="AP6" s="20">
        <f t="shared" ref="AP6:AS15" si="22">IF($AO6=0,0,AP21/$AO6*100)</f>
        <v>11.111111111111111</v>
      </c>
      <c r="AQ6" s="20">
        <f t="shared" si="22"/>
        <v>38.888888888888893</v>
      </c>
      <c r="AR6" s="20">
        <f t="shared" si="22"/>
        <v>50</v>
      </c>
      <c r="AS6" s="20">
        <f t="shared" si="22"/>
        <v>0</v>
      </c>
    </row>
    <row r="7" spans="1:45" ht="15" customHeight="1" x14ac:dyDescent="0.15">
      <c r="A7" s="3" t="s">
        <v>182</v>
      </c>
      <c r="B7" s="7" t="s">
        <v>172</v>
      </c>
      <c r="C7" s="17">
        <f t="shared" si="12"/>
        <v>28</v>
      </c>
      <c r="D7" s="21">
        <f t="shared" ref="D7:L7" si="23">IF($C7=0,0,D22/$C7*100)</f>
        <v>35.714285714285715</v>
      </c>
      <c r="E7" s="21">
        <f t="shared" si="23"/>
        <v>17.857142857142858</v>
      </c>
      <c r="F7" s="21">
        <f t="shared" si="23"/>
        <v>17.857142857142858</v>
      </c>
      <c r="G7" s="21">
        <f t="shared" si="23"/>
        <v>10.714285714285714</v>
      </c>
      <c r="H7" s="21">
        <f t="shared" si="23"/>
        <v>0</v>
      </c>
      <c r="I7" s="21">
        <f t="shared" si="23"/>
        <v>17.857142857142858</v>
      </c>
      <c r="J7" s="21">
        <f t="shared" si="23"/>
        <v>0</v>
      </c>
      <c r="K7" s="21">
        <f t="shared" si="23"/>
        <v>0</v>
      </c>
      <c r="L7" s="21">
        <f t="shared" si="23"/>
        <v>0</v>
      </c>
      <c r="M7" s="17">
        <f t="shared" si="14"/>
        <v>28</v>
      </c>
      <c r="N7" s="21">
        <f t="shared" ref="N7:V7" si="24">IF($M7=0,0,N22/$M7*100)</f>
        <v>25</v>
      </c>
      <c r="O7" s="21">
        <f t="shared" si="24"/>
        <v>0</v>
      </c>
      <c r="P7" s="21">
        <f t="shared" si="24"/>
        <v>21.428571428571427</v>
      </c>
      <c r="Q7" s="21">
        <f t="shared" si="24"/>
        <v>50</v>
      </c>
      <c r="R7" s="21">
        <f t="shared" si="24"/>
        <v>0</v>
      </c>
      <c r="S7" s="21">
        <f t="shared" si="24"/>
        <v>0</v>
      </c>
      <c r="T7" s="21">
        <f t="shared" si="24"/>
        <v>0</v>
      </c>
      <c r="U7" s="21">
        <f t="shared" si="24"/>
        <v>3.5714285714285712</v>
      </c>
      <c r="V7" s="21">
        <f t="shared" si="24"/>
        <v>0</v>
      </c>
      <c r="W7" s="17">
        <f t="shared" si="16"/>
        <v>28</v>
      </c>
      <c r="X7" s="21">
        <f t="shared" si="17"/>
        <v>7.1428571428571423</v>
      </c>
      <c r="Y7" s="21">
        <f t="shared" si="17"/>
        <v>35.714285714285715</v>
      </c>
      <c r="Z7" s="21">
        <f t="shared" si="17"/>
        <v>35.714285714285715</v>
      </c>
      <c r="AA7" s="21">
        <f t="shared" si="17"/>
        <v>17.857142857142858</v>
      </c>
      <c r="AB7" s="21">
        <f t="shared" si="17"/>
        <v>0</v>
      </c>
      <c r="AC7" s="21">
        <f t="shared" si="17"/>
        <v>3.5714285714285712</v>
      </c>
      <c r="AD7" s="21">
        <f t="shared" si="17"/>
        <v>0</v>
      </c>
      <c r="AE7" s="21">
        <f t="shared" si="17"/>
        <v>0</v>
      </c>
      <c r="AF7" s="17">
        <f t="shared" si="18"/>
        <v>28</v>
      </c>
      <c r="AG7" s="21">
        <f t="shared" si="19"/>
        <v>0</v>
      </c>
      <c r="AH7" s="21">
        <f t="shared" si="19"/>
        <v>35.714285714285715</v>
      </c>
      <c r="AI7" s="21">
        <f t="shared" si="19"/>
        <v>32.142857142857146</v>
      </c>
      <c r="AJ7" s="21">
        <f t="shared" si="19"/>
        <v>21.428571428571427</v>
      </c>
      <c r="AK7" s="21">
        <f t="shared" si="19"/>
        <v>10.714285714285714</v>
      </c>
      <c r="AL7" s="21">
        <f t="shared" si="19"/>
        <v>0</v>
      </c>
      <c r="AM7" s="21">
        <f t="shared" si="19"/>
        <v>0</v>
      </c>
      <c r="AN7" s="29">
        <f t="shared" ref="AN7" si="25">AN22</f>
        <v>2.5535714285714284</v>
      </c>
      <c r="AO7" s="17">
        <f t="shared" si="21"/>
        <v>28</v>
      </c>
      <c r="AP7" s="21">
        <f t="shared" si="22"/>
        <v>35.714285714285715</v>
      </c>
      <c r="AQ7" s="21">
        <f t="shared" si="22"/>
        <v>35.714285714285715</v>
      </c>
      <c r="AR7" s="21">
        <f t="shared" si="22"/>
        <v>28.571428571428569</v>
      </c>
      <c r="AS7" s="21">
        <f t="shared" si="22"/>
        <v>0</v>
      </c>
    </row>
    <row r="8" spans="1:45" ht="15" customHeight="1" x14ac:dyDescent="0.15">
      <c r="A8" s="3"/>
      <c r="B8" s="7" t="s">
        <v>173</v>
      </c>
      <c r="C8" s="17">
        <f t="shared" si="12"/>
        <v>33</v>
      </c>
      <c r="D8" s="21">
        <f t="shared" ref="D8:L8" si="26">IF($C8=0,0,D23/$C8*100)</f>
        <v>24.242424242424242</v>
      </c>
      <c r="E8" s="21">
        <f t="shared" si="26"/>
        <v>15.151515151515152</v>
      </c>
      <c r="F8" s="21">
        <f t="shared" si="26"/>
        <v>9.0909090909090917</v>
      </c>
      <c r="G8" s="21">
        <f t="shared" si="26"/>
        <v>9.0909090909090917</v>
      </c>
      <c r="H8" s="21">
        <f t="shared" si="26"/>
        <v>9.0909090909090917</v>
      </c>
      <c r="I8" s="21">
        <f t="shared" si="26"/>
        <v>27.27272727272727</v>
      </c>
      <c r="J8" s="21">
        <f t="shared" si="26"/>
        <v>3.0303030303030303</v>
      </c>
      <c r="K8" s="21">
        <f t="shared" si="26"/>
        <v>3.0303030303030303</v>
      </c>
      <c r="L8" s="21">
        <f t="shared" si="26"/>
        <v>0</v>
      </c>
      <c r="M8" s="17">
        <f t="shared" si="14"/>
        <v>33</v>
      </c>
      <c r="N8" s="21">
        <f t="shared" ref="N8:V8" si="27">IF($M8=0,0,N23/$M8*100)</f>
        <v>6.0606060606060606</v>
      </c>
      <c r="O8" s="21">
        <f t="shared" si="27"/>
        <v>9.0909090909090917</v>
      </c>
      <c r="P8" s="21">
        <f t="shared" si="27"/>
        <v>27.27272727272727</v>
      </c>
      <c r="Q8" s="21">
        <f t="shared" si="27"/>
        <v>48.484848484848484</v>
      </c>
      <c r="R8" s="21">
        <f t="shared" si="27"/>
        <v>9.0909090909090917</v>
      </c>
      <c r="S8" s="21">
        <f t="shared" si="27"/>
        <v>0</v>
      </c>
      <c r="T8" s="21">
        <f t="shared" si="27"/>
        <v>0</v>
      </c>
      <c r="U8" s="21">
        <f t="shared" si="27"/>
        <v>0</v>
      </c>
      <c r="V8" s="21">
        <f t="shared" si="27"/>
        <v>0</v>
      </c>
      <c r="W8" s="17">
        <f t="shared" si="16"/>
        <v>33</v>
      </c>
      <c r="X8" s="21">
        <f t="shared" si="17"/>
        <v>12.121212121212121</v>
      </c>
      <c r="Y8" s="21">
        <f t="shared" si="17"/>
        <v>36.363636363636367</v>
      </c>
      <c r="Z8" s="21">
        <f t="shared" si="17"/>
        <v>18.181818181818183</v>
      </c>
      <c r="AA8" s="21">
        <f t="shared" si="17"/>
        <v>21.212121212121211</v>
      </c>
      <c r="AB8" s="21">
        <f t="shared" si="17"/>
        <v>6.0606060606060606</v>
      </c>
      <c r="AC8" s="21">
        <f t="shared" si="17"/>
        <v>6.0606060606060606</v>
      </c>
      <c r="AD8" s="21">
        <f t="shared" si="17"/>
        <v>0</v>
      </c>
      <c r="AE8" s="21">
        <f t="shared" si="17"/>
        <v>0</v>
      </c>
      <c r="AF8" s="17">
        <f t="shared" si="18"/>
        <v>33</v>
      </c>
      <c r="AG8" s="21">
        <f t="shared" si="19"/>
        <v>0</v>
      </c>
      <c r="AH8" s="21">
        <f t="shared" si="19"/>
        <v>30.303030303030305</v>
      </c>
      <c r="AI8" s="21">
        <f t="shared" si="19"/>
        <v>30.303030303030305</v>
      </c>
      <c r="AJ8" s="21">
        <f t="shared" si="19"/>
        <v>24.242424242424242</v>
      </c>
      <c r="AK8" s="21">
        <f t="shared" si="19"/>
        <v>9.0909090909090917</v>
      </c>
      <c r="AL8" s="21">
        <f t="shared" si="19"/>
        <v>6.0606060606060606</v>
      </c>
      <c r="AM8" s="21">
        <f t="shared" si="19"/>
        <v>0</v>
      </c>
      <c r="AN8" s="29">
        <f t="shared" ref="AN8" si="28">AN23</f>
        <v>3.5606060606060606</v>
      </c>
      <c r="AO8" s="17">
        <f t="shared" si="21"/>
        <v>33</v>
      </c>
      <c r="AP8" s="21">
        <f t="shared" si="22"/>
        <v>51.515151515151516</v>
      </c>
      <c r="AQ8" s="21">
        <f t="shared" si="22"/>
        <v>24.242424242424242</v>
      </c>
      <c r="AR8" s="21">
        <f t="shared" si="22"/>
        <v>24.242424242424242</v>
      </c>
      <c r="AS8" s="21">
        <f t="shared" si="22"/>
        <v>0</v>
      </c>
    </row>
    <row r="9" spans="1:45" ht="15" customHeight="1" x14ac:dyDescent="0.15">
      <c r="A9" s="3"/>
      <c r="B9" s="7" t="s">
        <v>174</v>
      </c>
      <c r="C9" s="17">
        <f t="shared" si="12"/>
        <v>89</v>
      </c>
      <c r="D9" s="21">
        <f t="shared" ref="D9:L9" si="29">IF($C9=0,0,D24/$C9*100)</f>
        <v>26.966292134831459</v>
      </c>
      <c r="E9" s="21">
        <f t="shared" si="29"/>
        <v>14.606741573033707</v>
      </c>
      <c r="F9" s="21">
        <f t="shared" si="29"/>
        <v>13.48314606741573</v>
      </c>
      <c r="G9" s="21">
        <f t="shared" si="29"/>
        <v>10.112359550561797</v>
      </c>
      <c r="H9" s="21">
        <f t="shared" si="29"/>
        <v>8.9887640449438209</v>
      </c>
      <c r="I9" s="21">
        <f t="shared" si="29"/>
        <v>24.719101123595504</v>
      </c>
      <c r="J9" s="21">
        <f t="shared" si="29"/>
        <v>1.1235955056179776</v>
      </c>
      <c r="K9" s="21">
        <f t="shared" si="29"/>
        <v>0</v>
      </c>
      <c r="L9" s="21">
        <f t="shared" si="29"/>
        <v>0</v>
      </c>
      <c r="M9" s="17">
        <f t="shared" si="14"/>
        <v>89</v>
      </c>
      <c r="N9" s="21">
        <f t="shared" ref="N9:V9" si="30">IF($M9=0,0,N24/$M9*100)</f>
        <v>8.9887640449438209</v>
      </c>
      <c r="O9" s="21">
        <f t="shared" si="30"/>
        <v>4.4943820224719104</v>
      </c>
      <c r="P9" s="21">
        <f t="shared" si="30"/>
        <v>20.224719101123593</v>
      </c>
      <c r="Q9" s="21">
        <f t="shared" si="30"/>
        <v>51.68539325842697</v>
      </c>
      <c r="R9" s="21">
        <f t="shared" si="30"/>
        <v>8.9887640449438209</v>
      </c>
      <c r="S9" s="21">
        <f t="shared" si="30"/>
        <v>0</v>
      </c>
      <c r="T9" s="21">
        <f t="shared" si="30"/>
        <v>5.6179775280898872</v>
      </c>
      <c r="U9" s="21">
        <f t="shared" si="30"/>
        <v>0</v>
      </c>
      <c r="V9" s="21">
        <f t="shared" si="30"/>
        <v>0</v>
      </c>
      <c r="W9" s="17">
        <f t="shared" si="16"/>
        <v>89</v>
      </c>
      <c r="X9" s="21">
        <f t="shared" si="17"/>
        <v>13.48314606741573</v>
      </c>
      <c r="Y9" s="21">
        <f t="shared" si="17"/>
        <v>32.584269662921351</v>
      </c>
      <c r="Z9" s="21">
        <f t="shared" si="17"/>
        <v>14.606741573033707</v>
      </c>
      <c r="AA9" s="21">
        <f t="shared" si="17"/>
        <v>26.966292134831459</v>
      </c>
      <c r="AB9" s="21">
        <f t="shared" si="17"/>
        <v>2.2471910112359552</v>
      </c>
      <c r="AC9" s="21">
        <f t="shared" si="17"/>
        <v>10.112359550561797</v>
      </c>
      <c r="AD9" s="21">
        <f t="shared" si="17"/>
        <v>0</v>
      </c>
      <c r="AE9" s="21">
        <f t="shared" si="17"/>
        <v>0</v>
      </c>
      <c r="AF9" s="17">
        <f t="shared" si="18"/>
        <v>89</v>
      </c>
      <c r="AG9" s="21">
        <f t="shared" si="19"/>
        <v>1.1235955056179776</v>
      </c>
      <c r="AH9" s="21">
        <f t="shared" si="19"/>
        <v>41.573033707865171</v>
      </c>
      <c r="AI9" s="21">
        <f t="shared" si="19"/>
        <v>33.707865168539328</v>
      </c>
      <c r="AJ9" s="21">
        <f t="shared" si="19"/>
        <v>13.48314606741573</v>
      </c>
      <c r="AK9" s="21">
        <f t="shared" si="19"/>
        <v>7.8651685393258424</v>
      </c>
      <c r="AL9" s="21">
        <f t="shared" si="19"/>
        <v>2.2471910112359552</v>
      </c>
      <c r="AM9" s="21">
        <f t="shared" si="19"/>
        <v>0</v>
      </c>
      <c r="AN9" s="29">
        <f t="shared" ref="AN9" si="31">AN24</f>
        <v>2.5449438202247192</v>
      </c>
      <c r="AO9" s="17">
        <f t="shared" si="21"/>
        <v>89</v>
      </c>
      <c r="AP9" s="21">
        <f t="shared" si="22"/>
        <v>60.674157303370791</v>
      </c>
      <c r="AQ9" s="21">
        <f t="shared" si="22"/>
        <v>22.471910112359549</v>
      </c>
      <c r="AR9" s="21">
        <f t="shared" si="22"/>
        <v>15.730337078651685</v>
      </c>
      <c r="AS9" s="21">
        <f t="shared" si="22"/>
        <v>1.1235955056179776</v>
      </c>
    </row>
    <row r="10" spans="1:45" ht="15" customHeight="1" x14ac:dyDescent="0.15">
      <c r="A10" s="3"/>
      <c r="B10" s="7" t="s">
        <v>175</v>
      </c>
      <c r="C10" s="17">
        <f t="shared" si="12"/>
        <v>73</v>
      </c>
      <c r="D10" s="21">
        <f t="shared" ref="D10:L10" si="32">IF($C10=0,0,D25/$C10*100)</f>
        <v>28.767123287671232</v>
      </c>
      <c r="E10" s="21">
        <f t="shared" si="32"/>
        <v>5.4794520547945202</v>
      </c>
      <c r="F10" s="21">
        <f t="shared" si="32"/>
        <v>13.698630136986301</v>
      </c>
      <c r="G10" s="21">
        <f t="shared" si="32"/>
        <v>8.2191780821917799</v>
      </c>
      <c r="H10" s="21">
        <f t="shared" si="32"/>
        <v>8.2191780821917799</v>
      </c>
      <c r="I10" s="21">
        <f t="shared" si="32"/>
        <v>34.246575342465754</v>
      </c>
      <c r="J10" s="21">
        <f t="shared" si="32"/>
        <v>1.3698630136986301</v>
      </c>
      <c r="K10" s="21">
        <f t="shared" si="32"/>
        <v>0</v>
      </c>
      <c r="L10" s="21">
        <f t="shared" si="32"/>
        <v>0</v>
      </c>
      <c r="M10" s="17">
        <f t="shared" si="14"/>
        <v>73</v>
      </c>
      <c r="N10" s="21">
        <f t="shared" ref="N10:V10" si="33">IF($M10=0,0,N25/$M10*100)</f>
        <v>2.7397260273972601</v>
      </c>
      <c r="O10" s="21">
        <f t="shared" si="33"/>
        <v>6.8493150684931505</v>
      </c>
      <c r="P10" s="21">
        <f t="shared" si="33"/>
        <v>15.068493150684931</v>
      </c>
      <c r="Q10" s="21">
        <f t="shared" si="33"/>
        <v>53.424657534246577</v>
      </c>
      <c r="R10" s="21">
        <f t="shared" si="33"/>
        <v>15.068493150684931</v>
      </c>
      <c r="S10" s="21">
        <f t="shared" si="33"/>
        <v>1.3698630136986301</v>
      </c>
      <c r="T10" s="21">
        <f t="shared" si="33"/>
        <v>5.4794520547945202</v>
      </c>
      <c r="U10" s="21">
        <f t="shared" si="33"/>
        <v>0</v>
      </c>
      <c r="V10" s="21">
        <f t="shared" si="33"/>
        <v>0</v>
      </c>
      <c r="W10" s="17">
        <f t="shared" si="16"/>
        <v>73</v>
      </c>
      <c r="X10" s="21">
        <f t="shared" si="17"/>
        <v>9.5890410958904102</v>
      </c>
      <c r="Y10" s="21">
        <f t="shared" si="17"/>
        <v>47.945205479452049</v>
      </c>
      <c r="Z10" s="21">
        <f t="shared" si="17"/>
        <v>5.4794520547945202</v>
      </c>
      <c r="AA10" s="21">
        <f t="shared" si="17"/>
        <v>27.397260273972602</v>
      </c>
      <c r="AB10" s="21">
        <f t="shared" si="17"/>
        <v>2.7397260273972601</v>
      </c>
      <c r="AC10" s="21">
        <f t="shared" si="17"/>
        <v>6.8493150684931505</v>
      </c>
      <c r="AD10" s="21">
        <f t="shared" si="17"/>
        <v>0</v>
      </c>
      <c r="AE10" s="21">
        <f t="shared" si="17"/>
        <v>0</v>
      </c>
      <c r="AF10" s="17">
        <f t="shared" si="18"/>
        <v>73</v>
      </c>
      <c r="AG10" s="21">
        <f t="shared" si="19"/>
        <v>0</v>
      </c>
      <c r="AH10" s="21">
        <f t="shared" si="19"/>
        <v>52.054794520547944</v>
      </c>
      <c r="AI10" s="21">
        <f t="shared" si="19"/>
        <v>28.767123287671232</v>
      </c>
      <c r="AJ10" s="21">
        <f t="shared" si="19"/>
        <v>10.95890410958904</v>
      </c>
      <c r="AK10" s="21">
        <f t="shared" si="19"/>
        <v>4.10958904109589</v>
      </c>
      <c r="AL10" s="21">
        <f t="shared" si="19"/>
        <v>4.10958904109589</v>
      </c>
      <c r="AM10" s="21">
        <f t="shared" si="19"/>
        <v>0</v>
      </c>
      <c r="AN10" s="29">
        <f t="shared" ref="AN10" si="34">AN25</f>
        <v>2.2671232876712328</v>
      </c>
      <c r="AO10" s="17">
        <f t="shared" si="21"/>
        <v>73</v>
      </c>
      <c r="AP10" s="21">
        <f t="shared" si="22"/>
        <v>50.684931506849317</v>
      </c>
      <c r="AQ10" s="21">
        <f t="shared" si="22"/>
        <v>24.657534246575342</v>
      </c>
      <c r="AR10" s="21">
        <f t="shared" si="22"/>
        <v>20.547945205479451</v>
      </c>
      <c r="AS10" s="21">
        <f t="shared" si="22"/>
        <v>4.10958904109589</v>
      </c>
    </row>
    <row r="11" spans="1:45" ht="15" customHeight="1" x14ac:dyDescent="0.15">
      <c r="A11" s="3"/>
      <c r="B11" s="7" t="s">
        <v>176</v>
      </c>
      <c r="C11" s="17">
        <f t="shared" si="12"/>
        <v>54</v>
      </c>
      <c r="D11" s="21">
        <f t="shared" ref="D11:L11" si="35">IF($C11=0,0,D26/$C11*100)</f>
        <v>14.814814814814813</v>
      </c>
      <c r="E11" s="21">
        <f t="shared" si="35"/>
        <v>12.962962962962962</v>
      </c>
      <c r="F11" s="21">
        <f t="shared" si="35"/>
        <v>7.4074074074074066</v>
      </c>
      <c r="G11" s="21">
        <f t="shared" si="35"/>
        <v>9.2592592592592595</v>
      </c>
      <c r="H11" s="21">
        <f t="shared" si="35"/>
        <v>9.2592592592592595</v>
      </c>
      <c r="I11" s="21">
        <f t="shared" si="35"/>
        <v>46.296296296296298</v>
      </c>
      <c r="J11" s="21">
        <f t="shared" si="35"/>
        <v>0</v>
      </c>
      <c r="K11" s="21">
        <f t="shared" si="35"/>
        <v>0</v>
      </c>
      <c r="L11" s="21">
        <f t="shared" si="35"/>
        <v>0</v>
      </c>
      <c r="M11" s="17">
        <f t="shared" si="14"/>
        <v>54</v>
      </c>
      <c r="N11" s="21">
        <f t="shared" ref="N11:V11" si="36">IF($M11=0,0,N26/$M11*100)</f>
        <v>3.7037037037037033</v>
      </c>
      <c r="O11" s="21">
        <f t="shared" si="36"/>
        <v>16.666666666666664</v>
      </c>
      <c r="P11" s="21">
        <f t="shared" si="36"/>
        <v>14.814814814814813</v>
      </c>
      <c r="Q11" s="21">
        <f t="shared" si="36"/>
        <v>42.592592592592595</v>
      </c>
      <c r="R11" s="21">
        <f t="shared" si="36"/>
        <v>18.518518518518519</v>
      </c>
      <c r="S11" s="21">
        <f t="shared" si="36"/>
        <v>0</v>
      </c>
      <c r="T11" s="21">
        <f t="shared" si="36"/>
        <v>3.7037037037037033</v>
      </c>
      <c r="U11" s="21">
        <f t="shared" si="36"/>
        <v>0</v>
      </c>
      <c r="V11" s="21">
        <f t="shared" si="36"/>
        <v>0</v>
      </c>
      <c r="W11" s="17">
        <f t="shared" si="16"/>
        <v>54</v>
      </c>
      <c r="X11" s="21">
        <f t="shared" si="17"/>
        <v>9.2592592592592595</v>
      </c>
      <c r="Y11" s="21">
        <f t="shared" si="17"/>
        <v>31.481481481481481</v>
      </c>
      <c r="Z11" s="21">
        <f t="shared" si="17"/>
        <v>22.222222222222221</v>
      </c>
      <c r="AA11" s="21">
        <f t="shared" si="17"/>
        <v>31.481481481481481</v>
      </c>
      <c r="AB11" s="21">
        <f t="shared" si="17"/>
        <v>0</v>
      </c>
      <c r="AC11" s="21">
        <f t="shared" si="17"/>
        <v>5.5555555555555554</v>
      </c>
      <c r="AD11" s="21">
        <f t="shared" si="17"/>
        <v>0</v>
      </c>
      <c r="AE11" s="21">
        <f t="shared" si="17"/>
        <v>0</v>
      </c>
      <c r="AF11" s="17">
        <f t="shared" si="18"/>
        <v>54</v>
      </c>
      <c r="AG11" s="21">
        <f t="shared" si="19"/>
        <v>0</v>
      </c>
      <c r="AH11" s="21">
        <f t="shared" si="19"/>
        <v>25.925925925925924</v>
      </c>
      <c r="AI11" s="21">
        <f t="shared" si="19"/>
        <v>25.925925925925924</v>
      </c>
      <c r="AJ11" s="21">
        <f t="shared" si="19"/>
        <v>33.333333333333329</v>
      </c>
      <c r="AK11" s="21">
        <f t="shared" si="19"/>
        <v>9.2592592592592595</v>
      </c>
      <c r="AL11" s="21">
        <f t="shared" si="19"/>
        <v>3.7037037037037033</v>
      </c>
      <c r="AM11" s="21">
        <f t="shared" si="19"/>
        <v>1.8518518518518516</v>
      </c>
      <c r="AN11" s="29">
        <f t="shared" ref="AN11" si="37">AN26</f>
        <v>3.1698113207547172</v>
      </c>
      <c r="AO11" s="17">
        <f t="shared" si="21"/>
        <v>54</v>
      </c>
      <c r="AP11" s="21">
        <f t="shared" si="22"/>
        <v>61.111111111111114</v>
      </c>
      <c r="AQ11" s="21">
        <f t="shared" si="22"/>
        <v>18.518518518518519</v>
      </c>
      <c r="AR11" s="21">
        <f t="shared" si="22"/>
        <v>20.37037037037037</v>
      </c>
      <c r="AS11" s="21">
        <f t="shared" si="22"/>
        <v>0</v>
      </c>
    </row>
    <row r="12" spans="1:45" ht="15" customHeight="1" x14ac:dyDescent="0.15">
      <c r="A12" s="3"/>
      <c r="B12" s="7" t="s">
        <v>177</v>
      </c>
      <c r="C12" s="17">
        <f t="shared" si="12"/>
        <v>48</v>
      </c>
      <c r="D12" s="21">
        <f t="shared" ref="D12:L12" si="38">IF($C12=0,0,D27/$C12*100)</f>
        <v>8.3333333333333321</v>
      </c>
      <c r="E12" s="21">
        <f t="shared" si="38"/>
        <v>4.1666666666666661</v>
      </c>
      <c r="F12" s="21">
        <f t="shared" si="38"/>
        <v>6.25</v>
      </c>
      <c r="G12" s="21">
        <f t="shared" si="38"/>
        <v>10.416666666666668</v>
      </c>
      <c r="H12" s="21">
        <f t="shared" si="38"/>
        <v>14.583333333333334</v>
      </c>
      <c r="I12" s="21">
        <f t="shared" si="38"/>
        <v>47.916666666666671</v>
      </c>
      <c r="J12" s="21">
        <f t="shared" si="38"/>
        <v>6.25</v>
      </c>
      <c r="K12" s="21">
        <f t="shared" si="38"/>
        <v>2.083333333333333</v>
      </c>
      <c r="L12" s="21">
        <f t="shared" si="38"/>
        <v>0</v>
      </c>
      <c r="M12" s="17">
        <f t="shared" si="14"/>
        <v>48</v>
      </c>
      <c r="N12" s="21">
        <f t="shared" ref="N12:V12" si="39">IF($M12=0,0,N27/$M12*100)</f>
        <v>2.083333333333333</v>
      </c>
      <c r="O12" s="21">
        <f t="shared" si="39"/>
        <v>16.666666666666664</v>
      </c>
      <c r="P12" s="21">
        <f t="shared" si="39"/>
        <v>10.416666666666668</v>
      </c>
      <c r="Q12" s="21">
        <f t="shared" si="39"/>
        <v>54.166666666666664</v>
      </c>
      <c r="R12" s="21">
        <f t="shared" si="39"/>
        <v>8.3333333333333321</v>
      </c>
      <c r="S12" s="21">
        <f t="shared" si="39"/>
        <v>4.1666666666666661</v>
      </c>
      <c r="T12" s="21">
        <f t="shared" si="39"/>
        <v>4.1666666666666661</v>
      </c>
      <c r="U12" s="21">
        <f t="shared" si="39"/>
        <v>0</v>
      </c>
      <c r="V12" s="21">
        <f t="shared" si="39"/>
        <v>0</v>
      </c>
      <c r="W12" s="17">
        <f t="shared" si="16"/>
        <v>48</v>
      </c>
      <c r="X12" s="21">
        <f t="shared" si="17"/>
        <v>6.25</v>
      </c>
      <c r="Y12" s="21">
        <f t="shared" si="17"/>
        <v>18.75</v>
      </c>
      <c r="Z12" s="21">
        <f t="shared" si="17"/>
        <v>6.25</v>
      </c>
      <c r="AA12" s="21">
        <f t="shared" si="17"/>
        <v>35.416666666666671</v>
      </c>
      <c r="AB12" s="21">
        <f t="shared" si="17"/>
        <v>14.583333333333334</v>
      </c>
      <c r="AC12" s="21">
        <f t="shared" si="17"/>
        <v>18.75</v>
      </c>
      <c r="AD12" s="21">
        <f t="shared" si="17"/>
        <v>0</v>
      </c>
      <c r="AE12" s="21">
        <f t="shared" si="17"/>
        <v>0</v>
      </c>
      <c r="AF12" s="17">
        <f t="shared" si="18"/>
        <v>48</v>
      </c>
      <c r="AG12" s="21">
        <f t="shared" si="19"/>
        <v>0</v>
      </c>
      <c r="AH12" s="21">
        <f t="shared" si="19"/>
        <v>35.416666666666671</v>
      </c>
      <c r="AI12" s="21">
        <f t="shared" si="19"/>
        <v>41.666666666666671</v>
      </c>
      <c r="AJ12" s="21">
        <f t="shared" si="19"/>
        <v>12.5</v>
      </c>
      <c r="AK12" s="21">
        <f t="shared" si="19"/>
        <v>8.3333333333333321</v>
      </c>
      <c r="AL12" s="21">
        <f t="shared" si="19"/>
        <v>2.083333333333333</v>
      </c>
      <c r="AM12" s="21">
        <f t="shared" si="19"/>
        <v>0</v>
      </c>
      <c r="AN12" s="29">
        <f t="shared" ref="AN12" si="40">AN27</f>
        <v>2.71875</v>
      </c>
      <c r="AO12" s="17">
        <f t="shared" si="21"/>
        <v>48</v>
      </c>
      <c r="AP12" s="21">
        <f t="shared" si="22"/>
        <v>62.5</v>
      </c>
      <c r="AQ12" s="21">
        <f t="shared" si="22"/>
        <v>18.75</v>
      </c>
      <c r="AR12" s="21">
        <f t="shared" si="22"/>
        <v>18.75</v>
      </c>
      <c r="AS12" s="21">
        <f t="shared" si="22"/>
        <v>0</v>
      </c>
    </row>
    <row r="13" spans="1:45" ht="15" customHeight="1" x14ac:dyDescent="0.15">
      <c r="A13" s="3"/>
      <c r="B13" s="7" t="s">
        <v>178</v>
      </c>
      <c r="C13" s="17">
        <f t="shared" si="12"/>
        <v>21</v>
      </c>
      <c r="D13" s="21">
        <f t="shared" ref="D13:L13" si="41">IF($C13=0,0,D28/$C13*100)</f>
        <v>4.7619047619047619</v>
      </c>
      <c r="E13" s="21">
        <f t="shared" si="41"/>
        <v>9.5238095238095237</v>
      </c>
      <c r="F13" s="21">
        <f t="shared" si="41"/>
        <v>4.7619047619047619</v>
      </c>
      <c r="G13" s="21">
        <f t="shared" si="41"/>
        <v>0</v>
      </c>
      <c r="H13" s="21">
        <f t="shared" si="41"/>
        <v>4.7619047619047619</v>
      </c>
      <c r="I13" s="21">
        <f t="shared" si="41"/>
        <v>76.19047619047619</v>
      </c>
      <c r="J13" s="21">
        <f t="shared" si="41"/>
        <v>0</v>
      </c>
      <c r="K13" s="21">
        <f t="shared" si="41"/>
        <v>0</v>
      </c>
      <c r="L13" s="21">
        <f t="shared" si="41"/>
        <v>0</v>
      </c>
      <c r="M13" s="17">
        <f t="shared" si="14"/>
        <v>21</v>
      </c>
      <c r="N13" s="21">
        <f t="shared" ref="N13:V13" si="42">IF($M13=0,0,N28/$M13*100)</f>
        <v>4.7619047619047619</v>
      </c>
      <c r="O13" s="21">
        <f t="shared" si="42"/>
        <v>9.5238095238095237</v>
      </c>
      <c r="P13" s="21">
        <f t="shared" si="42"/>
        <v>33.333333333333329</v>
      </c>
      <c r="Q13" s="21">
        <f t="shared" si="42"/>
        <v>33.333333333333329</v>
      </c>
      <c r="R13" s="21">
        <f t="shared" si="42"/>
        <v>9.5238095238095237</v>
      </c>
      <c r="S13" s="21">
        <f t="shared" si="42"/>
        <v>0</v>
      </c>
      <c r="T13" s="21">
        <f t="shared" si="42"/>
        <v>9.5238095238095237</v>
      </c>
      <c r="U13" s="21">
        <f t="shared" si="42"/>
        <v>0</v>
      </c>
      <c r="V13" s="21">
        <f t="shared" si="42"/>
        <v>0</v>
      </c>
      <c r="W13" s="17">
        <f t="shared" si="16"/>
        <v>21</v>
      </c>
      <c r="X13" s="21">
        <f t="shared" si="17"/>
        <v>0</v>
      </c>
      <c r="Y13" s="21">
        <f t="shared" si="17"/>
        <v>23.809523809523807</v>
      </c>
      <c r="Z13" s="21">
        <f t="shared" si="17"/>
        <v>0</v>
      </c>
      <c r="AA13" s="21">
        <f t="shared" si="17"/>
        <v>61.904761904761905</v>
      </c>
      <c r="AB13" s="21">
        <f t="shared" si="17"/>
        <v>4.7619047619047619</v>
      </c>
      <c r="AC13" s="21">
        <f t="shared" si="17"/>
        <v>9.5238095238095237</v>
      </c>
      <c r="AD13" s="21">
        <f t="shared" si="17"/>
        <v>0</v>
      </c>
      <c r="AE13" s="21">
        <f t="shared" si="17"/>
        <v>0</v>
      </c>
      <c r="AF13" s="17">
        <f t="shared" si="18"/>
        <v>21</v>
      </c>
      <c r="AG13" s="21">
        <f t="shared" si="19"/>
        <v>0</v>
      </c>
      <c r="AH13" s="21">
        <f t="shared" si="19"/>
        <v>42.857142857142854</v>
      </c>
      <c r="AI13" s="21">
        <f t="shared" si="19"/>
        <v>28.571428571428569</v>
      </c>
      <c r="AJ13" s="21">
        <f t="shared" si="19"/>
        <v>28.571428571428569</v>
      </c>
      <c r="AK13" s="21">
        <f t="shared" si="19"/>
        <v>0</v>
      </c>
      <c r="AL13" s="21">
        <f t="shared" si="19"/>
        <v>0</v>
      </c>
      <c r="AM13" s="21">
        <f t="shared" si="19"/>
        <v>0</v>
      </c>
      <c r="AN13" s="29">
        <f t="shared" ref="AN13" si="43">AN28</f>
        <v>2.1190476190476191</v>
      </c>
      <c r="AO13" s="17">
        <f t="shared" si="21"/>
        <v>21</v>
      </c>
      <c r="AP13" s="21">
        <f t="shared" si="22"/>
        <v>57.142857142857139</v>
      </c>
      <c r="AQ13" s="21">
        <f t="shared" si="22"/>
        <v>19.047619047619047</v>
      </c>
      <c r="AR13" s="21">
        <f t="shared" si="22"/>
        <v>23.809523809523807</v>
      </c>
      <c r="AS13" s="21">
        <f t="shared" si="22"/>
        <v>0</v>
      </c>
    </row>
    <row r="14" spans="1:45" ht="15" customHeight="1" x14ac:dyDescent="0.15">
      <c r="A14" s="3"/>
      <c r="B14" s="7" t="s">
        <v>179</v>
      </c>
      <c r="C14" s="17">
        <f t="shared" si="12"/>
        <v>10</v>
      </c>
      <c r="D14" s="21">
        <f t="shared" ref="D14:L14" si="44">IF($C14=0,0,D29/$C14*100)</f>
        <v>20</v>
      </c>
      <c r="E14" s="21">
        <f t="shared" si="44"/>
        <v>0</v>
      </c>
      <c r="F14" s="21">
        <f t="shared" si="44"/>
        <v>10</v>
      </c>
      <c r="G14" s="21">
        <f t="shared" si="44"/>
        <v>0</v>
      </c>
      <c r="H14" s="21">
        <f t="shared" si="44"/>
        <v>0</v>
      </c>
      <c r="I14" s="21">
        <f t="shared" si="44"/>
        <v>60</v>
      </c>
      <c r="J14" s="21">
        <f t="shared" si="44"/>
        <v>10</v>
      </c>
      <c r="K14" s="21">
        <f t="shared" si="44"/>
        <v>0</v>
      </c>
      <c r="L14" s="21">
        <f t="shared" si="44"/>
        <v>0</v>
      </c>
      <c r="M14" s="17">
        <f t="shared" si="14"/>
        <v>10</v>
      </c>
      <c r="N14" s="21">
        <f t="shared" ref="N14:V14" si="45">IF($M14=0,0,N29/$M14*100)</f>
        <v>0</v>
      </c>
      <c r="O14" s="21">
        <f t="shared" si="45"/>
        <v>10</v>
      </c>
      <c r="P14" s="21">
        <f t="shared" si="45"/>
        <v>20</v>
      </c>
      <c r="Q14" s="21">
        <f t="shared" si="45"/>
        <v>20</v>
      </c>
      <c r="R14" s="21">
        <f t="shared" si="45"/>
        <v>40</v>
      </c>
      <c r="S14" s="21">
        <f t="shared" si="45"/>
        <v>0</v>
      </c>
      <c r="T14" s="21">
        <f t="shared" si="45"/>
        <v>10</v>
      </c>
      <c r="U14" s="21">
        <f t="shared" si="45"/>
        <v>0</v>
      </c>
      <c r="V14" s="21">
        <f t="shared" si="45"/>
        <v>0</v>
      </c>
      <c r="W14" s="17">
        <f t="shared" si="16"/>
        <v>10</v>
      </c>
      <c r="X14" s="21">
        <f t="shared" si="17"/>
        <v>20</v>
      </c>
      <c r="Y14" s="21">
        <f t="shared" si="17"/>
        <v>10</v>
      </c>
      <c r="Z14" s="21">
        <f t="shared" si="17"/>
        <v>20</v>
      </c>
      <c r="AA14" s="21">
        <f t="shared" si="17"/>
        <v>30</v>
      </c>
      <c r="AB14" s="21">
        <f t="shared" si="17"/>
        <v>0</v>
      </c>
      <c r="AC14" s="21">
        <f t="shared" si="17"/>
        <v>20</v>
      </c>
      <c r="AD14" s="21">
        <f t="shared" si="17"/>
        <v>0</v>
      </c>
      <c r="AE14" s="21">
        <f t="shared" si="17"/>
        <v>0</v>
      </c>
      <c r="AF14" s="17">
        <f t="shared" si="18"/>
        <v>10</v>
      </c>
      <c r="AG14" s="21">
        <f t="shared" si="19"/>
        <v>0</v>
      </c>
      <c r="AH14" s="21">
        <f t="shared" si="19"/>
        <v>50</v>
      </c>
      <c r="AI14" s="21">
        <f t="shared" si="19"/>
        <v>20</v>
      </c>
      <c r="AJ14" s="21">
        <f t="shared" si="19"/>
        <v>30</v>
      </c>
      <c r="AK14" s="21">
        <f t="shared" si="19"/>
        <v>0</v>
      </c>
      <c r="AL14" s="21">
        <f t="shared" si="19"/>
        <v>0</v>
      </c>
      <c r="AM14" s="21">
        <f t="shared" si="19"/>
        <v>0</v>
      </c>
      <c r="AN14" s="29">
        <f t="shared" ref="AN14" si="46">AN29</f>
        <v>2.2000000000000002</v>
      </c>
      <c r="AO14" s="17">
        <f t="shared" si="21"/>
        <v>10</v>
      </c>
      <c r="AP14" s="21">
        <f t="shared" si="22"/>
        <v>70</v>
      </c>
      <c r="AQ14" s="21">
        <f t="shared" si="22"/>
        <v>20</v>
      </c>
      <c r="AR14" s="21">
        <f t="shared" si="22"/>
        <v>10</v>
      </c>
      <c r="AS14" s="21">
        <f t="shared" si="22"/>
        <v>0</v>
      </c>
    </row>
    <row r="15" spans="1:45" ht="15" customHeight="1" x14ac:dyDescent="0.15">
      <c r="A15" s="4"/>
      <c r="B15" s="8" t="s">
        <v>2</v>
      </c>
      <c r="C15" s="18">
        <f t="shared" si="12"/>
        <v>10</v>
      </c>
      <c r="D15" s="19">
        <f t="shared" ref="D15:L15" si="47">IF($C15=0,0,D30/$C15*100)</f>
        <v>40</v>
      </c>
      <c r="E15" s="19">
        <f t="shared" si="47"/>
        <v>10</v>
      </c>
      <c r="F15" s="19">
        <f t="shared" si="47"/>
        <v>10</v>
      </c>
      <c r="G15" s="19">
        <f t="shared" si="47"/>
        <v>0</v>
      </c>
      <c r="H15" s="19">
        <f t="shared" si="47"/>
        <v>0</v>
      </c>
      <c r="I15" s="19">
        <f t="shared" si="47"/>
        <v>40</v>
      </c>
      <c r="J15" s="19">
        <f t="shared" si="47"/>
        <v>0</v>
      </c>
      <c r="K15" s="19">
        <f t="shared" si="47"/>
        <v>0</v>
      </c>
      <c r="L15" s="19">
        <f t="shared" si="47"/>
        <v>0</v>
      </c>
      <c r="M15" s="18">
        <f t="shared" si="14"/>
        <v>10</v>
      </c>
      <c r="N15" s="19">
        <f t="shared" ref="N15:V15" si="48">IF($M15=0,0,N30/$M15*100)</f>
        <v>10</v>
      </c>
      <c r="O15" s="19">
        <f t="shared" si="48"/>
        <v>0</v>
      </c>
      <c r="P15" s="19">
        <f t="shared" si="48"/>
        <v>0</v>
      </c>
      <c r="Q15" s="19">
        <f t="shared" si="48"/>
        <v>60</v>
      </c>
      <c r="R15" s="19">
        <f t="shared" si="48"/>
        <v>20</v>
      </c>
      <c r="S15" s="19">
        <f t="shared" si="48"/>
        <v>0</v>
      </c>
      <c r="T15" s="19">
        <f t="shared" si="48"/>
        <v>0</v>
      </c>
      <c r="U15" s="19">
        <f t="shared" si="48"/>
        <v>0</v>
      </c>
      <c r="V15" s="19">
        <f t="shared" si="48"/>
        <v>10</v>
      </c>
      <c r="W15" s="18">
        <f t="shared" si="16"/>
        <v>10</v>
      </c>
      <c r="X15" s="19">
        <f t="shared" si="17"/>
        <v>10</v>
      </c>
      <c r="Y15" s="19">
        <f t="shared" si="17"/>
        <v>10</v>
      </c>
      <c r="Z15" s="19">
        <f t="shared" si="17"/>
        <v>40</v>
      </c>
      <c r="AA15" s="19">
        <f t="shared" si="17"/>
        <v>20</v>
      </c>
      <c r="AB15" s="19">
        <f t="shared" si="17"/>
        <v>10</v>
      </c>
      <c r="AC15" s="19">
        <f t="shared" si="17"/>
        <v>0</v>
      </c>
      <c r="AD15" s="19">
        <f t="shared" si="17"/>
        <v>0</v>
      </c>
      <c r="AE15" s="19">
        <f t="shared" si="17"/>
        <v>10</v>
      </c>
      <c r="AF15" s="18">
        <f t="shared" si="18"/>
        <v>10</v>
      </c>
      <c r="AG15" s="19">
        <f t="shared" si="19"/>
        <v>0</v>
      </c>
      <c r="AH15" s="19">
        <f t="shared" si="19"/>
        <v>10</v>
      </c>
      <c r="AI15" s="19">
        <f t="shared" si="19"/>
        <v>10</v>
      </c>
      <c r="AJ15" s="19">
        <f t="shared" si="19"/>
        <v>70</v>
      </c>
      <c r="AK15" s="19">
        <f t="shared" si="19"/>
        <v>0</v>
      </c>
      <c r="AL15" s="19">
        <f t="shared" si="19"/>
        <v>0</v>
      </c>
      <c r="AM15" s="19">
        <f t="shared" si="19"/>
        <v>10</v>
      </c>
      <c r="AN15" s="23">
        <f t="shared" ref="AN15" si="49">AN30</f>
        <v>2.6666666666666665</v>
      </c>
      <c r="AO15" s="18">
        <f t="shared" si="21"/>
        <v>10</v>
      </c>
      <c r="AP15" s="19">
        <f t="shared" si="22"/>
        <v>70</v>
      </c>
      <c r="AQ15" s="19">
        <f t="shared" si="22"/>
        <v>30</v>
      </c>
      <c r="AR15" s="19">
        <f t="shared" si="22"/>
        <v>0</v>
      </c>
      <c r="AS15" s="19">
        <f t="shared" si="22"/>
        <v>0</v>
      </c>
    </row>
    <row r="19" spans="1:45" ht="15" customHeight="1" x14ac:dyDescent="0.15">
      <c r="A19" s="9" t="s">
        <v>0</v>
      </c>
      <c r="B19" s="10"/>
      <c r="C19" s="22">
        <v>384</v>
      </c>
      <c r="D19" s="22">
        <v>91</v>
      </c>
      <c r="E19" s="22">
        <v>41</v>
      </c>
      <c r="F19" s="22">
        <v>42</v>
      </c>
      <c r="G19" s="22">
        <v>31</v>
      </c>
      <c r="H19" s="22">
        <v>30</v>
      </c>
      <c r="I19" s="22">
        <v>137</v>
      </c>
      <c r="J19" s="22">
        <v>10</v>
      </c>
      <c r="K19" s="22">
        <v>2</v>
      </c>
      <c r="L19" s="22">
        <v>0</v>
      </c>
      <c r="M19" s="22">
        <v>384</v>
      </c>
      <c r="N19" s="22">
        <v>30</v>
      </c>
      <c r="O19" s="22">
        <v>32</v>
      </c>
      <c r="P19" s="22">
        <v>67</v>
      </c>
      <c r="Q19" s="22">
        <v>183</v>
      </c>
      <c r="R19" s="22">
        <v>49</v>
      </c>
      <c r="S19" s="22">
        <v>3</v>
      </c>
      <c r="T19" s="22">
        <v>18</v>
      </c>
      <c r="U19" s="22">
        <v>1</v>
      </c>
      <c r="V19" s="22">
        <v>1</v>
      </c>
      <c r="W19" s="22">
        <v>384</v>
      </c>
      <c r="X19" s="22">
        <v>41</v>
      </c>
      <c r="Y19" s="22">
        <v>122</v>
      </c>
      <c r="Z19" s="22">
        <v>59</v>
      </c>
      <c r="AA19" s="22">
        <v>113</v>
      </c>
      <c r="AB19" s="22">
        <v>15</v>
      </c>
      <c r="AC19" s="22">
        <v>33</v>
      </c>
      <c r="AD19" s="22">
        <v>0</v>
      </c>
      <c r="AE19" s="22">
        <v>1</v>
      </c>
      <c r="AF19" s="22">
        <v>384</v>
      </c>
      <c r="AG19" s="22">
        <v>2</v>
      </c>
      <c r="AH19" s="22">
        <v>149</v>
      </c>
      <c r="AI19" s="22">
        <v>115</v>
      </c>
      <c r="AJ19" s="22">
        <v>78</v>
      </c>
      <c r="AK19" s="22">
        <v>26</v>
      </c>
      <c r="AL19" s="22">
        <v>12</v>
      </c>
      <c r="AM19" s="22">
        <v>2</v>
      </c>
      <c r="AN19" s="22">
        <v>2.7159685863874348</v>
      </c>
      <c r="AO19" s="22">
        <v>384</v>
      </c>
      <c r="AP19" s="22">
        <v>209</v>
      </c>
      <c r="AQ19" s="22">
        <v>91</v>
      </c>
      <c r="AR19" s="22">
        <v>80</v>
      </c>
      <c r="AS19" s="22">
        <v>4</v>
      </c>
    </row>
    <row r="20" spans="1:45" ht="15" customHeight="1" x14ac:dyDescent="0.15">
      <c r="A20" s="4"/>
      <c r="B20" s="5"/>
      <c r="C20" s="22"/>
      <c r="D20" s="22"/>
      <c r="E20" s="22"/>
      <c r="F20" s="22"/>
      <c r="G20" s="22"/>
      <c r="H20" s="22"/>
      <c r="I20" s="22"/>
      <c r="J20" s="22"/>
      <c r="K20" s="22"/>
      <c r="L20" s="22"/>
      <c r="M20" s="22"/>
      <c r="N20" s="22"/>
      <c r="O20" s="22"/>
      <c r="P20" s="22"/>
      <c r="Q20" s="22"/>
      <c r="R20" s="22"/>
      <c r="S20" s="22"/>
      <c r="T20" s="22"/>
      <c r="U20" s="22"/>
      <c r="V20" s="22"/>
      <c r="W20" s="22"/>
      <c r="X20" s="22"/>
      <c r="Y20" s="22"/>
      <c r="Z20" s="22"/>
      <c r="AA20" s="22"/>
      <c r="AB20" s="22"/>
      <c r="AC20" s="22"/>
      <c r="AD20" s="22"/>
      <c r="AE20" s="22"/>
      <c r="AF20" s="22"/>
      <c r="AG20" s="22"/>
      <c r="AH20" s="22"/>
      <c r="AI20" s="22"/>
      <c r="AJ20" s="22"/>
      <c r="AK20" s="22"/>
      <c r="AL20" s="22"/>
      <c r="AM20" s="22"/>
      <c r="AN20" s="22"/>
      <c r="AO20" s="22"/>
      <c r="AP20" s="22"/>
      <c r="AQ20" s="22"/>
      <c r="AR20" s="22"/>
      <c r="AS20" s="22"/>
    </row>
    <row r="21" spans="1:45" ht="15" customHeight="1" x14ac:dyDescent="0.15">
      <c r="A21" s="2" t="s">
        <v>181</v>
      </c>
      <c r="B21" s="6" t="s">
        <v>171</v>
      </c>
      <c r="C21" s="22">
        <v>18</v>
      </c>
      <c r="D21" s="22">
        <v>9</v>
      </c>
      <c r="E21" s="22">
        <v>2</v>
      </c>
      <c r="F21" s="22">
        <v>2</v>
      </c>
      <c r="G21" s="22">
        <v>0</v>
      </c>
      <c r="H21" s="22">
        <v>0</v>
      </c>
      <c r="I21" s="22">
        <v>2</v>
      </c>
      <c r="J21" s="22">
        <v>3</v>
      </c>
      <c r="K21" s="22">
        <v>0</v>
      </c>
      <c r="L21" s="22">
        <v>0</v>
      </c>
      <c r="M21" s="22">
        <v>18</v>
      </c>
      <c r="N21" s="22">
        <v>6</v>
      </c>
      <c r="O21" s="22">
        <v>0</v>
      </c>
      <c r="P21" s="22">
        <v>1</v>
      </c>
      <c r="Q21" s="22">
        <v>4</v>
      </c>
      <c r="R21" s="22">
        <v>5</v>
      </c>
      <c r="S21" s="22">
        <v>0</v>
      </c>
      <c r="T21" s="22">
        <v>2</v>
      </c>
      <c r="U21" s="22">
        <v>0</v>
      </c>
      <c r="V21" s="22">
        <v>0</v>
      </c>
      <c r="W21" s="22">
        <v>18</v>
      </c>
      <c r="X21" s="22">
        <v>5</v>
      </c>
      <c r="Y21" s="22">
        <v>3</v>
      </c>
      <c r="Z21" s="22">
        <v>5</v>
      </c>
      <c r="AA21" s="22">
        <v>5</v>
      </c>
      <c r="AB21" s="22">
        <v>0</v>
      </c>
      <c r="AC21" s="22">
        <v>0</v>
      </c>
      <c r="AD21" s="22">
        <v>0</v>
      </c>
      <c r="AE21" s="22">
        <v>0</v>
      </c>
      <c r="AF21" s="22">
        <v>18</v>
      </c>
      <c r="AG21" s="22">
        <v>1</v>
      </c>
      <c r="AH21" s="22">
        <v>8</v>
      </c>
      <c r="AI21" s="22">
        <v>2</v>
      </c>
      <c r="AJ21" s="22">
        <v>4</v>
      </c>
      <c r="AK21" s="22">
        <v>1</v>
      </c>
      <c r="AL21" s="22">
        <v>2</v>
      </c>
      <c r="AM21" s="22">
        <v>0</v>
      </c>
      <c r="AN21" s="22">
        <v>3.75</v>
      </c>
      <c r="AO21" s="22">
        <v>18</v>
      </c>
      <c r="AP21" s="22">
        <v>2</v>
      </c>
      <c r="AQ21" s="22">
        <v>7</v>
      </c>
      <c r="AR21" s="22">
        <v>9</v>
      </c>
      <c r="AS21" s="22">
        <v>0</v>
      </c>
    </row>
    <row r="22" spans="1:45" ht="15" customHeight="1" x14ac:dyDescent="0.15">
      <c r="A22" s="3" t="s">
        <v>182</v>
      </c>
      <c r="B22" s="7" t="s">
        <v>172</v>
      </c>
      <c r="C22" s="22">
        <v>28</v>
      </c>
      <c r="D22" s="22">
        <v>10</v>
      </c>
      <c r="E22" s="22">
        <v>5</v>
      </c>
      <c r="F22" s="22">
        <v>5</v>
      </c>
      <c r="G22" s="22">
        <v>3</v>
      </c>
      <c r="H22" s="22">
        <v>0</v>
      </c>
      <c r="I22" s="22">
        <v>5</v>
      </c>
      <c r="J22" s="22">
        <v>0</v>
      </c>
      <c r="K22" s="22">
        <v>0</v>
      </c>
      <c r="L22" s="22">
        <v>0</v>
      </c>
      <c r="M22" s="22">
        <v>28</v>
      </c>
      <c r="N22" s="22">
        <v>7</v>
      </c>
      <c r="O22" s="22">
        <v>0</v>
      </c>
      <c r="P22" s="22">
        <v>6</v>
      </c>
      <c r="Q22" s="22">
        <v>14</v>
      </c>
      <c r="R22" s="22">
        <v>0</v>
      </c>
      <c r="S22" s="22">
        <v>0</v>
      </c>
      <c r="T22" s="22">
        <v>0</v>
      </c>
      <c r="U22" s="22">
        <v>1</v>
      </c>
      <c r="V22" s="22">
        <v>0</v>
      </c>
      <c r="W22" s="22">
        <v>28</v>
      </c>
      <c r="X22" s="22">
        <v>2</v>
      </c>
      <c r="Y22" s="22">
        <v>10</v>
      </c>
      <c r="Z22" s="22">
        <v>10</v>
      </c>
      <c r="AA22" s="22">
        <v>5</v>
      </c>
      <c r="AB22" s="22">
        <v>0</v>
      </c>
      <c r="AC22" s="22">
        <v>1</v>
      </c>
      <c r="AD22" s="22">
        <v>0</v>
      </c>
      <c r="AE22" s="22">
        <v>0</v>
      </c>
      <c r="AF22" s="22">
        <v>28</v>
      </c>
      <c r="AG22" s="22">
        <v>0</v>
      </c>
      <c r="AH22" s="22">
        <v>10</v>
      </c>
      <c r="AI22" s="22">
        <v>9</v>
      </c>
      <c r="AJ22" s="22">
        <v>6</v>
      </c>
      <c r="AK22" s="22">
        <v>3</v>
      </c>
      <c r="AL22" s="22">
        <v>0</v>
      </c>
      <c r="AM22" s="22">
        <v>0</v>
      </c>
      <c r="AN22" s="22">
        <v>2.5535714285714284</v>
      </c>
      <c r="AO22" s="22">
        <v>28</v>
      </c>
      <c r="AP22" s="22">
        <v>10</v>
      </c>
      <c r="AQ22" s="22">
        <v>10</v>
      </c>
      <c r="AR22" s="22">
        <v>8</v>
      </c>
      <c r="AS22" s="22">
        <v>0</v>
      </c>
    </row>
    <row r="23" spans="1:45" ht="15" customHeight="1" x14ac:dyDescent="0.15">
      <c r="A23" s="3"/>
      <c r="B23" s="7" t="s">
        <v>173</v>
      </c>
      <c r="C23" s="22">
        <v>33</v>
      </c>
      <c r="D23" s="22">
        <v>8</v>
      </c>
      <c r="E23" s="22">
        <v>5</v>
      </c>
      <c r="F23" s="22">
        <v>3</v>
      </c>
      <c r="G23" s="22">
        <v>3</v>
      </c>
      <c r="H23" s="22">
        <v>3</v>
      </c>
      <c r="I23" s="22">
        <v>9</v>
      </c>
      <c r="J23" s="22">
        <v>1</v>
      </c>
      <c r="K23" s="22">
        <v>1</v>
      </c>
      <c r="L23" s="22">
        <v>0</v>
      </c>
      <c r="M23" s="22">
        <v>33</v>
      </c>
      <c r="N23" s="22">
        <v>2</v>
      </c>
      <c r="O23" s="22">
        <v>3</v>
      </c>
      <c r="P23" s="22">
        <v>9</v>
      </c>
      <c r="Q23" s="22">
        <v>16</v>
      </c>
      <c r="R23" s="22">
        <v>3</v>
      </c>
      <c r="S23" s="22">
        <v>0</v>
      </c>
      <c r="T23" s="22">
        <v>0</v>
      </c>
      <c r="U23" s="22">
        <v>0</v>
      </c>
      <c r="V23" s="22">
        <v>0</v>
      </c>
      <c r="W23" s="22">
        <v>33</v>
      </c>
      <c r="X23" s="22">
        <v>4</v>
      </c>
      <c r="Y23" s="22">
        <v>12</v>
      </c>
      <c r="Z23" s="22">
        <v>6</v>
      </c>
      <c r="AA23" s="22">
        <v>7</v>
      </c>
      <c r="AB23" s="22">
        <v>2</v>
      </c>
      <c r="AC23" s="22">
        <v>2</v>
      </c>
      <c r="AD23" s="22">
        <v>0</v>
      </c>
      <c r="AE23" s="22">
        <v>0</v>
      </c>
      <c r="AF23" s="22">
        <v>33</v>
      </c>
      <c r="AG23" s="22">
        <v>0</v>
      </c>
      <c r="AH23" s="22">
        <v>10</v>
      </c>
      <c r="AI23" s="22">
        <v>10</v>
      </c>
      <c r="AJ23" s="22">
        <v>8</v>
      </c>
      <c r="AK23" s="22">
        <v>3</v>
      </c>
      <c r="AL23" s="22">
        <v>2</v>
      </c>
      <c r="AM23" s="22">
        <v>0</v>
      </c>
      <c r="AN23" s="22">
        <v>3.5606060606060606</v>
      </c>
      <c r="AO23" s="22">
        <v>33</v>
      </c>
      <c r="AP23" s="22">
        <v>17</v>
      </c>
      <c r="AQ23" s="22">
        <v>8</v>
      </c>
      <c r="AR23" s="22">
        <v>8</v>
      </c>
      <c r="AS23" s="22">
        <v>0</v>
      </c>
    </row>
    <row r="24" spans="1:45" ht="15" customHeight="1" x14ac:dyDescent="0.15">
      <c r="A24" s="3"/>
      <c r="B24" s="7" t="s">
        <v>174</v>
      </c>
      <c r="C24" s="22">
        <v>89</v>
      </c>
      <c r="D24" s="22">
        <v>24</v>
      </c>
      <c r="E24" s="22">
        <v>13</v>
      </c>
      <c r="F24" s="22">
        <v>12</v>
      </c>
      <c r="G24" s="22">
        <v>9</v>
      </c>
      <c r="H24" s="22">
        <v>8</v>
      </c>
      <c r="I24" s="22">
        <v>22</v>
      </c>
      <c r="J24" s="22">
        <v>1</v>
      </c>
      <c r="K24" s="22">
        <v>0</v>
      </c>
      <c r="L24" s="22">
        <v>0</v>
      </c>
      <c r="M24" s="22">
        <v>89</v>
      </c>
      <c r="N24" s="22">
        <v>8</v>
      </c>
      <c r="O24" s="22">
        <v>4</v>
      </c>
      <c r="P24" s="22">
        <v>18</v>
      </c>
      <c r="Q24" s="22">
        <v>46</v>
      </c>
      <c r="R24" s="22">
        <v>8</v>
      </c>
      <c r="S24" s="22">
        <v>0</v>
      </c>
      <c r="T24" s="22">
        <v>5</v>
      </c>
      <c r="U24" s="22">
        <v>0</v>
      </c>
      <c r="V24" s="22">
        <v>0</v>
      </c>
      <c r="W24" s="22">
        <v>89</v>
      </c>
      <c r="X24" s="22">
        <v>12</v>
      </c>
      <c r="Y24" s="22">
        <v>29</v>
      </c>
      <c r="Z24" s="22">
        <v>13</v>
      </c>
      <c r="AA24" s="22">
        <v>24</v>
      </c>
      <c r="AB24" s="22">
        <v>2</v>
      </c>
      <c r="AC24" s="22">
        <v>9</v>
      </c>
      <c r="AD24" s="22">
        <v>0</v>
      </c>
      <c r="AE24" s="22">
        <v>0</v>
      </c>
      <c r="AF24" s="22">
        <v>89</v>
      </c>
      <c r="AG24" s="22">
        <v>1</v>
      </c>
      <c r="AH24" s="22">
        <v>37</v>
      </c>
      <c r="AI24" s="22">
        <v>30</v>
      </c>
      <c r="AJ24" s="22">
        <v>12</v>
      </c>
      <c r="AK24" s="22">
        <v>7</v>
      </c>
      <c r="AL24" s="22">
        <v>2</v>
      </c>
      <c r="AM24" s="22">
        <v>0</v>
      </c>
      <c r="AN24" s="22">
        <v>2.5449438202247192</v>
      </c>
      <c r="AO24" s="22">
        <v>89</v>
      </c>
      <c r="AP24" s="22">
        <v>54</v>
      </c>
      <c r="AQ24" s="22">
        <v>20</v>
      </c>
      <c r="AR24" s="22">
        <v>14</v>
      </c>
      <c r="AS24" s="22">
        <v>1</v>
      </c>
    </row>
    <row r="25" spans="1:45" ht="15" customHeight="1" x14ac:dyDescent="0.15">
      <c r="A25" s="3"/>
      <c r="B25" s="7" t="s">
        <v>175</v>
      </c>
      <c r="C25" s="22">
        <v>73</v>
      </c>
      <c r="D25" s="22">
        <v>21</v>
      </c>
      <c r="E25" s="22">
        <v>4</v>
      </c>
      <c r="F25" s="22">
        <v>10</v>
      </c>
      <c r="G25" s="22">
        <v>6</v>
      </c>
      <c r="H25" s="22">
        <v>6</v>
      </c>
      <c r="I25" s="22">
        <v>25</v>
      </c>
      <c r="J25" s="22">
        <v>1</v>
      </c>
      <c r="K25" s="22">
        <v>0</v>
      </c>
      <c r="L25" s="22">
        <v>0</v>
      </c>
      <c r="M25" s="22">
        <v>73</v>
      </c>
      <c r="N25" s="22">
        <v>2</v>
      </c>
      <c r="O25" s="22">
        <v>5</v>
      </c>
      <c r="P25" s="22">
        <v>11</v>
      </c>
      <c r="Q25" s="22">
        <v>39</v>
      </c>
      <c r="R25" s="22">
        <v>11</v>
      </c>
      <c r="S25" s="22">
        <v>1</v>
      </c>
      <c r="T25" s="22">
        <v>4</v>
      </c>
      <c r="U25" s="22">
        <v>0</v>
      </c>
      <c r="V25" s="22">
        <v>0</v>
      </c>
      <c r="W25" s="22">
        <v>73</v>
      </c>
      <c r="X25" s="22">
        <v>7</v>
      </c>
      <c r="Y25" s="22">
        <v>35</v>
      </c>
      <c r="Z25" s="22">
        <v>4</v>
      </c>
      <c r="AA25" s="22">
        <v>20</v>
      </c>
      <c r="AB25" s="22">
        <v>2</v>
      </c>
      <c r="AC25" s="22">
        <v>5</v>
      </c>
      <c r="AD25" s="22">
        <v>0</v>
      </c>
      <c r="AE25" s="22">
        <v>0</v>
      </c>
      <c r="AF25" s="22">
        <v>73</v>
      </c>
      <c r="AG25" s="22">
        <v>0</v>
      </c>
      <c r="AH25" s="22">
        <v>38</v>
      </c>
      <c r="AI25" s="22">
        <v>21</v>
      </c>
      <c r="AJ25" s="22">
        <v>8</v>
      </c>
      <c r="AK25" s="22">
        <v>3</v>
      </c>
      <c r="AL25" s="22">
        <v>3</v>
      </c>
      <c r="AM25" s="22">
        <v>0</v>
      </c>
      <c r="AN25" s="22">
        <v>2.2671232876712328</v>
      </c>
      <c r="AO25" s="22">
        <v>73</v>
      </c>
      <c r="AP25" s="22">
        <v>37</v>
      </c>
      <c r="AQ25" s="22">
        <v>18</v>
      </c>
      <c r="AR25" s="22">
        <v>15</v>
      </c>
      <c r="AS25" s="22">
        <v>3</v>
      </c>
    </row>
    <row r="26" spans="1:45" ht="15" customHeight="1" x14ac:dyDescent="0.15">
      <c r="A26" s="3"/>
      <c r="B26" s="7" t="s">
        <v>176</v>
      </c>
      <c r="C26" s="22">
        <v>54</v>
      </c>
      <c r="D26" s="22">
        <v>8</v>
      </c>
      <c r="E26" s="22">
        <v>7</v>
      </c>
      <c r="F26" s="22">
        <v>4</v>
      </c>
      <c r="G26" s="22">
        <v>5</v>
      </c>
      <c r="H26" s="22">
        <v>5</v>
      </c>
      <c r="I26" s="22">
        <v>25</v>
      </c>
      <c r="J26" s="22">
        <v>0</v>
      </c>
      <c r="K26" s="22">
        <v>0</v>
      </c>
      <c r="L26" s="22">
        <v>0</v>
      </c>
      <c r="M26" s="22">
        <v>54</v>
      </c>
      <c r="N26" s="22">
        <v>2</v>
      </c>
      <c r="O26" s="22">
        <v>9</v>
      </c>
      <c r="P26" s="22">
        <v>8</v>
      </c>
      <c r="Q26" s="22">
        <v>23</v>
      </c>
      <c r="R26" s="22">
        <v>10</v>
      </c>
      <c r="S26" s="22">
        <v>0</v>
      </c>
      <c r="T26" s="22">
        <v>2</v>
      </c>
      <c r="U26" s="22">
        <v>0</v>
      </c>
      <c r="V26" s="22">
        <v>0</v>
      </c>
      <c r="W26" s="22">
        <v>54</v>
      </c>
      <c r="X26" s="22">
        <v>5</v>
      </c>
      <c r="Y26" s="22">
        <v>17</v>
      </c>
      <c r="Z26" s="22">
        <v>12</v>
      </c>
      <c r="AA26" s="22">
        <v>17</v>
      </c>
      <c r="AB26" s="22">
        <v>0</v>
      </c>
      <c r="AC26" s="22">
        <v>3</v>
      </c>
      <c r="AD26" s="22">
        <v>0</v>
      </c>
      <c r="AE26" s="22">
        <v>0</v>
      </c>
      <c r="AF26" s="22">
        <v>54</v>
      </c>
      <c r="AG26" s="22">
        <v>0</v>
      </c>
      <c r="AH26" s="22">
        <v>14</v>
      </c>
      <c r="AI26" s="22">
        <v>14</v>
      </c>
      <c r="AJ26" s="22">
        <v>18</v>
      </c>
      <c r="AK26" s="22">
        <v>5</v>
      </c>
      <c r="AL26" s="22">
        <v>2</v>
      </c>
      <c r="AM26" s="22">
        <v>1</v>
      </c>
      <c r="AN26" s="22">
        <v>3.1698113207547172</v>
      </c>
      <c r="AO26" s="22">
        <v>54</v>
      </c>
      <c r="AP26" s="22">
        <v>33</v>
      </c>
      <c r="AQ26" s="22">
        <v>10</v>
      </c>
      <c r="AR26" s="22">
        <v>11</v>
      </c>
      <c r="AS26" s="22">
        <v>0</v>
      </c>
    </row>
    <row r="27" spans="1:45" ht="15" customHeight="1" x14ac:dyDescent="0.15">
      <c r="A27" s="3"/>
      <c r="B27" s="7" t="s">
        <v>177</v>
      </c>
      <c r="C27" s="22">
        <v>48</v>
      </c>
      <c r="D27" s="22">
        <v>4</v>
      </c>
      <c r="E27" s="22">
        <v>2</v>
      </c>
      <c r="F27" s="22">
        <v>3</v>
      </c>
      <c r="G27" s="22">
        <v>5</v>
      </c>
      <c r="H27" s="22">
        <v>7</v>
      </c>
      <c r="I27" s="22">
        <v>23</v>
      </c>
      <c r="J27" s="22">
        <v>3</v>
      </c>
      <c r="K27" s="22">
        <v>1</v>
      </c>
      <c r="L27" s="22">
        <v>0</v>
      </c>
      <c r="M27" s="22">
        <v>48</v>
      </c>
      <c r="N27" s="22">
        <v>1</v>
      </c>
      <c r="O27" s="22">
        <v>8</v>
      </c>
      <c r="P27" s="22">
        <v>5</v>
      </c>
      <c r="Q27" s="22">
        <v>26</v>
      </c>
      <c r="R27" s="22">
        <v>4</v>
      </c>
      <c r="S27" s="22">
        <v>2</v>
      </c>
      <c r="T27" s="22">
        <v>2</v>
      </c>
      <c r="U27" s="22">
        <v>0</v>
      </c>
      <c r="V27" s="22">
        <v>0</v>
      </c>
      <c r="W27" s="22">
        <v>48</v>
      </c>
      <c r="X27" s="22">
        <v>3</v>
      </c>
      <c r="Y27" s="22">
        <v>9</v>
      </c>
      <c r="Z27" s="22">
        <v>3</v>
      </c>
      <c r="AA27" s="22">
        <v>17</v>
      </c>
      <c r="AB27" s="22">
        <v>7</v>
      </c>
      <c r="AC27" s="22">
        <v>9</v>
      </c>
      <c r="AD27" s="22">
        <v>0</v>
      </c>
      <c r="AE27" s="22">
        <v>0</v>
      </c>
      <c r="AF27" s="22">
        <v>48</v>
      </c>
      <c r="AG27" s="22">
        <v>0</v>
      </c>
      <c r="AH27" s="22">
        <v>17</v>
      </c>
      <c r="AI27" s="22">
        <v>20</v>
      </c>
      <c r="AJ27" s="22">
        <v>6</v>
      </c>
      <c r="AK27" s="22">
        <v>4</v>
      </c>
      <c r="AL27" s="22">
        <v>1</v>
      </c>
      <c r="AM27" s="22">
        <v>0</v>
      </c>
      <c r="AN27" s="22">
        <v>2.71875</v>
      </c>
      <c r="AO27" s="22">
        <v>48</v>
      </c>
      <c r="AP27" s="22">
        <v>30</v>
      </c>
      <c r="AQ27" s="22">
        <v>9</v>
      </c>
      <c r="AR27" s="22">
        <v>9</v>
      </c>
      <c r="AS27" s="22">
        <v>0</v>
      </c>
    </row>
    <row r="28" spans="1:45" ht="15" customHeight="1" x14ac:dyDescent="0.15">
      <c r="A28" s="3"/>
      <c r="B28" s="7" t="s">
        <v>178</v>
      </c>
      <c r="C28" s="22">
        <v>21</v>
      </c>
      <c r="D28" s="22">
        <v>1</v>
      </c>
      <c r="E28" s="22">
        <v>2</v>
      </c>
      <c r="F28" s="22">
        <v>1</v>
      </c>
      <c r="G28" s="22">
        <v>0</v>
      </c>
      <c r="H28" s="22">
        <v>1</v>
      </c>
      <c r="I28" s="22">
        <v>16</v>
      </c>
      <c r="J28" s="22">
        <v>0</v>
      </c>
      <c r="K28" s="22">
        <v>0</v>
      </c>
      <c r="L28" s="22">
        <v>0</v>
      </c>
      <c r="M28" s="22">
        <v>21</v>
      </c>
      <c r="N28" s="22">
        <v>1</v>
      </c>
      <c r="O28" s="22">
        <v>2</v>
      </c>
      <c r="P28" s="22">
        <v>7</v>
      </c>
      <c r="Q28" s="22">
        <v>7</v>
      </c>
      <c r="R28" s="22">
        <v>2</v>
      </c>
      <c r="S28" s="22">
        <v>0</v>
      </c>
      <c r="T28" s="22">
        <v>2</v>
      </c>
      <c r="U28" s="22">
        <v>0</v>
      </c>
      <c r="V28" s="22">
        <v>0</v>
      </c>
      <c r="W28" s="22">
        <v>21</v>
      </c>
      <c r="X28" s="22">
        <v>0</v>
      </c>
      <c r="Y28" s="22">
        <v>5</v>
      </c>
      <c r="Z28" s="22">
        <v>0</v>
      </c>
      <c r="AA28" s="22">
        <v>13</v>
      </c>
      <c r="AB28" s="22">
        <v>1</v>
      </c>
      <c r="AC28" s="22">
        <v>2</v>
      </c>
      <c r="AD28" s="22">
        <v>0</v>
      </c>
      <c r="AE28" s="22">
        <v>0</v>
      </c>
      <c r="AF28" s="22">
        <v>21</v>
      </c>
      <c r="AG28" s="22">
        <v>0</v>
      </c>
      <c r="AH28" s="22">
        <v>9</v>
      </c>
      <c r="AI28" s="22">
        <v>6</v>
      </c>
      <c r="AJ28" s="22">
        <v>6</v>
      </c>
      <c r="AK28" s="22">
        <v>0</v>
      </c>
      <c r="AL28" s="22">
        <v>0</v>
      </c>
      <c r="AM28" s="22">
        <v>0</v>
      </c>
      <c r="AN28" s="22">
        <v>2.1190476190476191</v>
      </c>
      <c r="AO28" s="22">
        <v>21</v>
      </c>
      <c r="AP28" s="22">
        <v>12</v>
      </c>
      <c r="AQ28" s="22">
        <v>4</v>
      </c>
      <c r="AR28" s="22">
        <v>5</v>
      </c>
      <c r="AS28" s="22">
        <v>0</v>
      </c>
    </row>
    <row r="29" spans="1:45" ht="15" customHeight="1" x14ac:dyDescent="0.15">
      <c r="A29" s="3"/>
      <c r="B29" s="7" t="s">
        <v>179</v>
      </c>
      <c r="C29" s="22">
        <v>10</v>
      </c>
      <c r="D29" s="22">
        <v>2</v>
      </c>
      <c r="E29" s="22">
        <v>0</v>
      </c>
      <c r="F29" s="22">
        <v>1</v>
      </c>
      <c r="G29" s="22">
        <v>0</v>
      </c>
      <c r="H29" s="22">
        <v>0</v>
      </c>
      <c r="I29" s="22">
        <v>6</v>
      </c>
      <c r="J29" s="22">
        <v>1</v>
      </c>
      <c r="K29" s="22">
        <v>0</v>
      </c>
      <c r="L29" s="22">
        <v>0</v>
      </c>
      <c r="M29" s="22">
        <v>10</v>
      </c>
      <c r="N29" s="22">
        <v>0</v>
      </c>
      <c r="O29" s="22">
        <v>1</v>
      </c>
      <c r="P29" s="22">
        <v>2</v>
      </c>
      <c r="Q29" s="22">
        <v>2</v>
      </c>
      <c r="R29" s="22">
        <v>4</v>
      </c>
      <c r="S29" s="22">
        <v>0</v>
      </c>
      <c r="T29" s="22">
        <v>1</v>
      </c>
      <c r="U29" s="22">
        <v>0</v>
      </c>
      <c r="V29" s="22">
        <v>0</v>
      </c>
      <c r="W29" s="22">
        <v>10</v>
      </c>
      <c r="X29" s="22">
        <v>2</v>
      </c>
      <c r="Y29" s="22">
        <v>1</v>
      </c>
      <c r="Z29" s="22">
        <v>2</v>
      </c>
      <c r="AA29" s="22">
        <v>3</v>
      </c>
      <c r="AB29" s="22">
        <v>0</v>
      </c>
      <c r="AC29" s="22">
        <v>2</v>
      </c>
      <c r="AD29" s="22">
        <v>0</v>
      </c>
      <c r="AE29" s="22">
        <v>0</v>
      </c>
      <c r="AF29" s="22">
        <v>10</v>
      </c>
      <c r="AG29" s="22">
        <v>0</v>
      </c>
      <c r="AH29" s="22">
        <v>5</v>
      </c>
      <c r="AI29" s="22">
        <v>2</v>
      </c>
      <c r="AJ29" s="22">
        <v>3</v>
      </c>
      <c r="AK29" s="22">
        <v>0</v>
      </c>
      <c r="AL29" s="22">
        <v>0</v>
      </c>
      <c r="AM29" s="22">
        <v>0</v>
      </c>
      <c r="AN29" s="22">
        <v>2.2000000000000002</v>
      </c>
      <c r="AO29" s="22">
        <v>10</v>
      </c>
      <c r="AP29" s="22">
        <v>7</v>
      </c>
      <c r="AQ29" s="22">
        <v>2</v>
      </c>
      <c r="AR29" s="22">
        <v>1</v>
      </c>
      <c r="AS29" s="22">
        <v>0</v>
      </c>
    </row>
    <row r="30" spans="1:45" ht="15" customHeight="1" x14ac:dyDescent="0.15">
      <c r="A30" s="4"/>
      <c r="B30" s="8" t="s">
        <v>2</v>
      </c>
      <c r="C30" s="22">
        <v>10</v>
      </c>
      <c r="D30" s="22">
        <v>4</v>
      </c>
      <c r="E30" s="22">
        <v>1</v>
      </c>
      <c r="F30" s="22">
        <v>1</v>
      </c>
      <c r="G30" s="22">
        <v>0</v>
      </c>
      <c r="H30" s="22">
        <v>0</v>
      </c>
      <c r="I30" s="22">
        <v>4</v>
      </c>
      <c r="J30" s="22">
        <v>0</v>
      </c>
      <c r="K30" s="22">
        <v>0</v>
      </c>
      <c r="L30" s="22">
        <v>0</v>
      </c>
      <c r="M30" s="22">
        <v>10</v>
      </c>
      <c r="N30" s="22">
        <v>1</v>
      </c>
      <c r="O30" s="22">
        <v>0</v>
      </c>
      <c r="P30" s="22">
        <v>0</v>
      </c>
      <c r="Q30" s="22">
        <v>6</v>
      </c>
      <c r="R30" s="22">
        <v>2</v>
      </c>
      <c r="S30" s="22">
        <v>0</v>
      </c>
      <c r="T30" s="22">
        <v>0</v>
      </c>
      <c r="U30" s="22">
        <v>0</v>
      </c>
      <c r="V30" s="22">
        <v>1</v>
      </c>
      <c r="W30" s="22">
        <v>10</v>
      </c>
      <c r="X30" s="22">
        <v>1</v>
      </c>
      <c r="Y30" s="22">
        <v>1</v>
      </c>
      <c r="Z30" s="22">
        <v>4</v>
      </c>
      <c r="AA30" s="22">
        <v>2</v>
      </c>
      <c r="AB30" s="22">
        <v>1</v>
      </c>
      <c r="AC30" s="22">
        <v>0</v>
      </c>
      <c r="AD30" s="22">
        <v>0</v>
      </c>
      <c r="AE30" s="22">
        <v>1</v>
      </c>
      <c r="AF30" s="22">
        <v>10</v>
      </c>
      <c r="AG30" s="22">
        <v>0</v>
      </c>
      <c r="AH30" s="22">
        <v>1</v>
      </c>
      <c r="AI30" s="22">
        <v>1</v>
      </c>
      <c r="AJ30" s="22">
        <v>7</v>
      </c>
      <c r="AK30" s="22">
        <v>0</v>
      </c>
      <c r="AL30" s="22">
        <v>0</v>
      </c>
      <c r="AM30" s="22">
        <v>1</v>
      </c>
      <c r="AN30" s="22">
        <v>2.6666666666666665</v>
      </c>
      <c r="AO30" s="22">
        <v>10</v>
      </c>
      <c r="AP30" s="22">
        <v>7</v>
      </c>
      <c r="AQ30" s="22">
        <v>3</v>
      </c>
      <c r="AR30" s="22">
        <v>0</v>
      </c>
      <c r="AS30" s="22">
        <v>0</v>
      </c>
    </row>
  </sheetData>
  <phoneticPr fontId="1"/>
  <conditionalFormatting sqref="D6:L15 N6:V15 X6:AE15 AG6:AM15 AP6:AS15">
    <cfRule type="colorScale" priority="2">
      <colorScale>
        <cfvo type="num" val="0"/>
        <cfvo type="num" val="100"/>
        <color rgb="FFFFFFFF"/>
        <color rgb="FFFEB087"/>
      </colorScale>
    </cfRule>
  </conditionalFormatting>
  <conditionalFormatting sqref="D5:L15 N5:V15 X5:AE15 AG5:AM15 AP5:AS15">
    <cfRule type="colorScale" priority="1">
      <colorScale>
        <cfvo type="num" val="0"/>
        <cfvo type="num" val="100"/>
        <color rgb="FFFFFFFF"/>
        <color rgb="FFFEB087"/>
      </colorScale>
    </cfRule>
  </conditionalFormatting>
  <pageMargins left="0.39370078740157483" right="0.39370078740157483" top="0.70866141732283472" bottom="0.39370078740157483" header="0.31496062992125984" footer="0.19685039370078741"/>
  <pageSetup paperSize="9" scale="85" orientation="portrait" horizontalDpi="200" verticalDpi="200" r:id="rId1"/>
  <headerFooter alignWithMargins="0"/>
  <colBreaks count="4" manualBreakCount="4">
    <brk id="12" max="1048575" man="1"/>
    <brk id="22" max="1048575" man="1"/>
    <brk id="31" max="1048575" man="1"/>
    <brk id="40" max="1048575" man="1"/>
  </colBreaks>
  <ignoredErrors>
    <ignoredError sqref="C5 M5 W5 AO5" 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28"/>
  <sheetViews>
    <sheetView showGridLines="0" zoomScaleNormal="100" workbookViewId="0"/>
  </sheetViews>
  <sheetFormatPr defaultColWidth="8" defaultRowHeight="15" customHeight="1" x14ac:dyDescent="0.15"/>
  <cols>
    <col min="1" max="1" width="8.44140625" style="1" customWidth="1"/>
    <col min="2" max="2" width="45.6640625" style="1" customWidth="1"/>
    <col min="3" max="16" width="8.109375" style="1" customWidth="1"/>
    <col min="17" max="16384" width="8" style="1"/>
  </cols>
  <sheetData>
    <row r="1" spans="1:16" ht="15" customHeight="1" x14ac:dyDescent="0.15">
      <c r="C1" s="1" t="s">
        <v>197</v>
      </c>
      <c r="L1" s="1" t="s">
        <v>211</v>
      </c>
    </row>
    <row r="3" spans="1:16" s="13" customFormat="1" ht="75.599999999999994" x14ac:dyDescent="0.15">
      <c r="A3" s="11"/>
      <c r="B3" s="12"/>
      <c r="C3" s="15" t="s">
        <v>1</v>
      </c>
      <c r="D3" s="14" t="s">
        <v>198</v>
      </c>
      <c r="E3" s="14" t="s">
        <v>199</v>
      </c>
      <c r="F3" s="14" t="s">
        <v>200</v>
      </c>
      <c r="G3" s="14" t="s">
        <v>201</v>
      </c>
      <c r="H3" s="14" t="s">
        <v>202</v>
      </c>
      <c r="I3" s="15" t="s">
        <v>3</v>
      </c>
      <c r="J3" s="15" t="s">
        <v>179</v>
      </c>
      <c r="K3" s="15" t="s">
        <v>2</v>
      </c>
      <c r="L3" s="15" t="s">
        <v>1</v>
      </c>
      <c r="M3" s="14" t="s">
        <v>212</v>
      </c>
      <c r="N3" s="14" t="s">
        <v>213</v>
      </c>
      <c r="O3" s="14" t="s">
        <v>214</v>
      </c>
      <c r="P3" s="15" t="s">
        <v>2</v>
      </c>
    </row>
    <row r="4" spans="1:16" ht="15" customHeight="1" x14ac:dyDescent="0.15">
      <c r="A4" s="9" t="s">
        <v>0</v>
      </c>
      <c r="B4" s="10"/>
      <c r="C4" s="16">
        <f t="shared" ref="C4:P4" si="0">C18</f>
        <v>384</v>
      </c>
      <c r="D4" s="16">
        <f t="shared" si="0"/>
        <v>41</v>
      </c>
      <c r="E4" s="16">
        <f t="shared" si="0"/>
        <v>122</v>
      </c>
      <c r="F4" s="16">
        <f t="shared" si="0"/>
        <v>59</v>
      </c>
      <c r="G4" s="16">
        <f t="shared" si="0"/>
        <v>113</v>
      </c>
      <c r="H4" s="16">
        <f t="shared" ref="H4" si="1">H18</f>
        <v>15</v>
      </c>
      <c r="I4" s="16">
        <f t="shared" si="0"/>
        <v>33</v>
      </c>
      <c r="J4" s="16">
        <f t="shared" si="0"/>
        <v>0</v>
      </c>
      <c r="K4" s="16">
        <f t="shared" si="0"/>
        <v>1</v>
      </c>
      <c r="L4" s="16">
        <f t="shared" si="0"/>
        <v>384</v>
      </c>
      <c r="M4" s="16">
        <f t="shared" si="0"/>
        <v>209</v>
      </c>
      <c r="N4" s="16">
        <f t="shared" si="0"/>
        <v>91</v>
      </c>
      <c r="O4" s="16">
        <f t="shared" si="0"/>
        <v>80</v>
      </c>
      <c r="P4" s="16">
        <f t="shared" si="0"/>
        <v>4</v>
      </c>
    </row>
    <row r="5" spans="1:16" ht="15" customHeight="1" x14ac:dyDescent="0.15">
      <c r="A5" s="4"/>
      <c r="B5" s="5"/>
      <c r="C5" s="23">
        <f>IF(SUM(D5:K5)&gt;100,"－",SUM(D5:K5))</f>
        <v>100</v>
      </c>
      <c r="D5" s="19">
        <f t="shared" ref="D5:K5" si="2">D4/$C4*100</f>
        <v>10.677083333333332</v>
      </c>
      <c r="E5" s="19">
        <f t="shared" si="2"/>
        <v>31.770833333333332</v>
      </c>
      <c r="F5" s="19">
        <f t="shared" si="2"/>
        <v>15.364583333333334</v>
      </c>
      <c r="G5" s="19">
        <f t="shared" si="2"/>
        <v>29.427083333333332</v>
      </c>
      <c r="H5" s="19">
        <f t="shared" ref="H5" si="3">H4/$C4*100</f>
        <v>3.90625</v>
      </c>
      <c r="I5" s="19">
        <f t="shared" si="2"/>
        <v>8.59375</v>
      </c>
      <c r="J5" s="19">
        <f t="shared" si="2"/>
        <v>0</v>
      </c>
      <c r="K5" s="19">
        <f t="shared" si="2"/>
        <v>0.26041666666666663</v>
      </c>
      <c r="L5" s="23">
        <f>IF(SUM(M5:P5)&gt;100,"－",SUM(M5:P5))</f>
        <v>100.00000000000001</v>
      </c>
      <c r="M5" s="19">
        <f t="shared" ref="M5:P5" si="4">M4/$L4*100</f>
        <v>54.427083333333336</v>
      </c>
      <c r="N5" s="19">
        <f t="shared" si="4"/>
        <v>23.697916666666664</v>
      </c>
      <c r="O5" s="19">
        <f t="shared" si="4"/>
        <v>20.833333333333336</v>
      </c>
      <c r="P5" s="19">
        <f t="shared" si="4"/>
        <v>1.0416666666666665</v>
      </c>
    </row>
    <row r="6" spans="1:16" ht="15" customHeight="1" x14ac:dyDescent="0.15">
      <c r="A6" s="2" t="s">
        <v>215</v>
      </c>
      <c r="B6" s="6" t="s">
        <v>184</v>
      </c>
      <c r="C6" s="16">
        <f t="shared" ref="C6:C14" si="5">C20</f>
        <v>91</v>
      </c>
      <c r="D6" s="20">
        <f t="shared" ref="D6:K14" si="6">IF($C6=0,0,D20/$C6*100)</f>
        <v>10.989010989010989</v>
      </c>
      <c r="E6" s="20">
        <f t="shared" si="6"/>
        <v>46.153846153846153</v>
      </c>
      <c r="F6" s="20">
        <f t="shared" si="6"/>
        <v>23.076923076923077</v>
      </c>
      <c r="G6" s="20">
        <f t="shared" si="6"/>
        <v>7.6923076923076925</v>
      </c>
      <c r="H6" s="20">
        <f t="shared" si="6"/>
        <v>4.395604395604396</v>
      </c>
      <c r="I6" s="20">
        <f t="shared" si="6"/>
        <v>7.6923076923076925</v>
      </c>
      <c r="J6" s="20">
        <f t="shared" si="6"/>
        <v>0</v>
      </c>
      <c r="K6" s="20">
        <f t="shared" si="6"/>
        <v>0</v>
      </c>
      <c r="L6" s="16">
        <f t="shared" ref="L6:L14" si="7">L20</f>
        <v>91</v>
      </c>
      <c r="M6" s="20">
        <f t="shared" ref="M6:P14" si="8">IF($L6=0,0,M20/$L6*100)</f>
        <v>49.450549450549453</v>
      </c>
      <c r="N6" s="20">
        <f t="shared" si="8"/>
        <v>24.175824175824175</v>
      </c>
      <c r="O6" s="20">
        <f t="shared" si="8"/>
        <v>25.274725274725274</v>
      </c>
      <c r="P6" s="20">
        <f t="shared" si="8"/>
        <v>1.098901098901099</v>
      </c>
    </row>
    <row r="7" spans="1:16" ht="15" customHeight="1" x14ac:dyDescent="0.15">
      <c r="A7" s="3" t="s">
        <v>216</v>
      </c>
      <c r="B7" s="7" t="s">
        <v>185</v>
      </c>
      <c r="C7" s="17">
        <f t="shared" si="5"/>
        <v>41</v>
      </c>
      <c r="D7" s="21">
        <f t="shared" si="6"/>
        <v>7.3170731707317067</v>
      </c>
      <c r="E7" s="21">
        <f t="shared" si="6"/>
        <v>60.975609756097562</v>
      </c>
      <c r="F7" s="21">
        <f t="shared" si="6"/>
        <v>19.512195121951219</v>
      </c>
      <c r="G7" s="21">
        <f t="shared" si="6"/>
        <v>4.8780487804878048</v>
      </c>
      <c r="H7" s="21">
        <f t="shared" si="6"/>
        <v>4.8780487804878048</v>
      </c>
      <c r="I7" s="21">
        <f t="shared" si="6"/>
        <v>2.4390243902439024</v>
      </c>
      <c r="J7" s="21">
        <f t="shared" si="6"/>
        <v>0</v>
      </c>
      <c r="K7" s="21">
        <f t="shared" si="6"/>
        <v>0</v>
      </c>
      <c r="L7" s="17">
        <f t="shared" si="7"/>
        <v>41</v>
      </c>
      <c r="M7" s="21">
        <f t="shared" si="8"/>
        <v>60.975609756097562</v>
      </c>
      <c r="N7" s="21">
        <f t="shared" si="8"/>
        <v>29.268292682926827</v>
      </c>
      <c r="O7" s="21">
        <f t="shared" si="8"/>
        <v>9.7560975609756095</v>
      </c>
      <c r="P7" s="21">
        <f t="shared" si="8"/>
        <v>0</v>
      </c>
    </row>
    <row r="8" spans="1:16" ht="15" customHeight="1" x14ac:dyDescent="0.15">
      <c r="A8" s="3" t="s">
        <v>217</v>
      </c>
      <c r="B8" s="7" t="s">
        <v>186</v>
      </c>
      <c r="C8" s="17">
        <f t="shared" si="5"/>
        <v>42</v>
      </c>
      <c r="D8" s="21">
        <f t="shared" si="6"/>
        <v>14.285714285714285</v>
      </c>
      <c r="E8" s="21">
        <f t="shared" si="6"/>
        <v>40.476190476190474</v>
      </c>
      <c r="F8" s="21">
        <f t="shared" si="6"/>
        <v>21.428571428571427</v>
      </c>
      <c r="G8" s="21">
        <f t="shared" si="6"/>
        <v>16.666666666666664</v>
      </c>
      <c r="H8" s="21">
        <f t="shared" si="6"/>
        <v>2.3809523809523809</v>
      </c>
      <c r="I8" s="21">
        <f t="shared" si="6"/>
        <v>4.7619047619047619</v>
      </c>
      <c r="J8" s="21">
        <f t="shared" si="6"/>
        <v>0</v>
      </c>
      <c r="K8" s="21">
        <f t="shared" si="6"/>
        <v>0</v>
      </c>
      <c r="L8" s="17">
        <f t="shared" si="7"/>
        <v>42</v>
      </c>
      <c r="M8" s="21">
        <f t="shared" si="8"/>
        <v>50</v>
      </c>
      <c r="N8" s="21">
        <f t="shared" si="8"/>
        <v>23.809523809523807</v>
      </c>
      <c r="O8" s="21">
        <f t="shared" si="8"/>
        <v>26.190476190476193</v>
      </c>
      <c r="P8" s="21">
        <f t="shared" si="8"/>
        <v>0</v>
      </c>
    </row>
    <row r="9" spans="1:16" ht="15" customHeight="1" x14ac:dyDescent="0.15">
      <c r="A9" s="3"/>
      <c r="B9" s="7" t="s">
        <v>187</v>
      </c>
      <c r="C9" s="17">
        <f t="shared" si="5"/>
        <v>31</v>
      </c>
      <c r="D9" s="21">
        <f t="shared" si="6"/>
        <v>9.67741935483871</v>
      </c>
      <c r="E9" s="21">
        <f t="shared" si="6"/>
        <v>25.806451612903224</v>
      </c>
      <c r="F9" s="21">
        <f t="shared" si="6"/>
        <v>25.806451612903224</v>
      </c>
      <c r="G9" s="21">
        <f t="shared" si="6"/>
        <v>12.903225806451612</v>
      </c>
      <c r="H9" s="21">
        <f t="shared" si="6"/>
        <v>6.4516129032258061</v>
      </c>
      <c r="I9" s="21">
        <f t="shared" si="6"/>
        <v>19.35483870967742</v>
      </c>
      <c r="J9" s="21">
        <f t="shared" si="6"/>
        <v>0</v>
      </c>
      <c r="K9" s="21">
        <f t="shared" si="6"/>
        <v>0</v>
      </c>
      <c r="L9" s="17">
        <f t="shared" si="7"/>
        <v>31</v>
      </c>
      <c r="M9" s="21">
        <f t="shared" si="8"/>
        <v>61.29032258064516</v>
      </c>
      <c r="N9" s="21">
        <f t="shared" si="8"/>
        <v>19.35483870967742</v>
      </c>
      <c r="O9" s="21">
        <f t="shared" si="8"/>
        <v>9.67741935483871</v>
      </c>
      <c r="P9" s="21">
        <f t="shared" si="8"/>
        <v>9.67741935483871</v>
      </c>
    </row>
    <row r="10" spans="1:16" ht="15" customHeight="1" x14ac:dyDescent="0.15">
      <c r="A10" s="3"/>
      <c r="B10" s="7" t="s">
        <v>188</v>
      </c>
      <c r="C10" s="17">
        <f t="shared" si="5"/>
        <v>30</v>
      </c>
      <c r="D10" s="21">
        <f t="shared" si="6"/>
        <v>23.333333333333332</v>
      </c>
      <c r="E10" s="21">
        <f t="shared" si="6"/>
        <v>33.333333333333329</v>
      </c>
      <c r="F10" s="21">
        <f t="shared" si="6"/>
        <v>3.3333333333333335</v>
      </c>
      <c r="G10" s="21">
        <f t="shared" si="6"/>
        <v>10</v>
      </c>
      <c r="H10" s="21">
        <f t="shared" si="6"/>
        <v>6.666666666666667</v>
      </c>
      <c r="I10" s="21">
        <f t="shared" si="6"/>
        <v>23.333333333333332</v>
      </c>
      <c r="J10" s="21">
        <f t="shared" si="6"/>
        <v>0</v>
      </c>
      <c r="K10" s="21">
        <f t="shared" si="6"/>
        <v>0</v>
      </c>
      <c r="L10" s="17">
        <f t="shared" si="7"/>
        <v>30</v>
      </c>
      <c r="M10" s="21">
        <f t="shared" si="8"/>
        <v>66.666666666666657</v>
      </c>
      <c r="N10" s="21">
        <f t="shared" si="8"/>
        <v>10</v>
      </c>
      <c r="O10" s="21">
        <f t="shared" si="8"/>
        <v>23.333333333333332</v>
      </c>
      <c r="P10" s="21">
        <f t="shared" si="8"/>
        <v>0</v>
      </c>
    </row>
    <row r="11" spans="1:16" ht="15" customHeight="1" x14ac:dyDescent="0.15">
      <c r="A11" s="3"/>
      <c r="B11" s="7" t="s">
        <v>189</v>
      </c>
      <c r="C11" s="17">
        <f t="shared" si="5"/>
        <v>137</v>
      </c>
      <c r="D11" s="21">
        <f t="shared" si="6"/>
        <v>8.0291970802919703</v>
      </c>
      <c r="E11" s="21">
        <f t="shared" si="6"/>
        <v>13.138686131386862</v>
      </c>
      <c r="F11" s="21">
        <f t="shared" si="6"/>
        <v>5.8394160583941606</v>
      </c>
      <c r="G11" s="21">
        <f t="shared" si="6"/>
        <v>64.96350364963503</v>
      </c>
      <c r="H11" s="21">
        <f t="shared" si="6"/>
        <v>2.9197080291970803</v>
      </c>
      <c r="I11" s="21">
        <f t="shared" si="6"/>
        <v>4.3795620437956204</v>
      </c>
      <c r="J11" s="21">
        <f t="shared" si="6"/>
        <v>0</v>
      </c>
      <c r="K11" s="21">
        <f t="shared" si="6"/>
        <v>0.72992700729927007</v>
      </c>
      <c r="L11" s="17">
        <f t="shared" si="7"/>
        <v>137</v>
      </c>
      <c r="M11" s="21">
        <f t="shared" si="8"/>
        <v>54.014598540145982</v>
      </c>
      <c r="N11" s="21">
        <f t="shared" si="8"/>
        <v>24.087591240875913</v>
      </c>
      <c r="O11" s="21">
        <f t="shared" si="8"/>
        <v>21.897810218978105</v>
      </c>
      <c r="P11" s="21">
        <f t="shared" si="8"/>
        <v>0</v>
      </c>
    </row>
    <row r="12" spans="1:16" ht="15" customHeight="1" x14ac:dyDescent="0.15">
      <c r="A12" s="3"/>
      <c r="B12" s="7" t="s">
        <v>3</v>
      </c>
      <c r="C12" s="17">
        <f t="shared" si="5"/>
        <v>10</v>
      </c>
      <c r="D12" s="21">
        <f t="shared" si="6"/>
        <v>10</v>
      </c>
      <c r="E12" s="21">
        <f t="shared" si="6"/>
        <v>10</v>
      </c>
      <c r="F12" s="21">
        <f t="shared" si="6"/>
        <v>40</v>
      </c>
      <c r="G12" s="21">
        <f t="shared" si="6"/>
        <v>10</v>
      </c>
      <c r="H12" s="21">
        <f t="shared" si="6"/>
        <v>0</v>
      </c>
      <c r="I12" s="21">
        <f t="shared" si="6"/>
        <v>30</v>
      </c>
      <c r="J12" s="21">
        <f t="shared" si="6"/>
        <v>0</v>
      </c>
      <c r="K12" s="21">
        <f t="shared" si="6"/>
        <v>0</v>
      </c>
      <c r="L12" s="17">
        <f t="shared" si="7"/>
        <v>10</v>
      </c>
      <c r="M12" s="21">
        <f t="shared" si="8"/>
        <v>40</v>
      </c>
      <c r="N12" s="21">
        <f t="shared" si="8"/>
        <v>40</v>
      </c>
      <c r="O12" s="21">
        <f t="shared" si="8"/>
        <v>20</v>
      </c>
      <c r="P12" s="21">
        <f t="shared" si="8"/>
        <v>0</v>
      </c>
    </row>
    <row r="13" spans="1:16" ht="15" customHeight="1" x14ac:dyDescent="0.15">
      <c r="A13" s="3"/>
      <c r="B13" s="7" t="s">
        <v>179</v>
      </c>
      <c r="C13" s="17">
        <f t="shared" si="5"/>
        <v>2</v>
      </c>
      <c r="D13" s="21">
        <f t="shared" si="6"/>
        <v>0</v>
      </c>
      <c r="E13" s="21">
        <f t="shared" si="6"/>
        <v>50</v>
      </c>
      <c r="F13" s="21">
        <f t="shared" si="6"/>
        <v>0</v>
      </c>
      <c r="G13" s="21">
        <f t="shared" si="6"/>
        <v>0</v>
      </c>
      <c r="H13" s="21">
        <f t="shared" si="6"/>
        <v>0</v>
      </c>
      <c r="I13" s="21">
        <f t="shared" si="6"/>
        <v>50</v>
      </c>
      <c r="J13" s="21">
        <f t="shared" si="6"/>
        <v>0</v>
      </c>
      <c r="K13" s="21">
        <f t="shared" si="6"/>
        <v>0</v>
      </c>
      <c r="L13" s="17">
        <f t="shared" si="7"/>
        <v>2</v>
      </c>
      <c r="M13" s="21">
        <f t="shared" si="8"/>
        <v>50</v>
      </c>
      <c r="N13" s="21">
        <f t="shared" si="8"/>
        <v>50</v>
      </c>
      <c r="O13" s="21">
        <f t="shared" si="8"/>
        <v>0</v>
      </c>
      <c r="P13" s="21">
        <f t="shared" si="8"/>
        <v>0</v>
      </c>
    </row>
    <row r="14" spans="1:16" ht="15" customHeight="1" x14ac:dyDescent="0.15">
      <c r="A14" s="4"/>
      <c r="B14" s="8" t="s">
        <v>2</v>
      </c>
      <c r="C14" s="18">
        <f t="shared" si="5"/>
        <v>0</v>
      </c>
      <c r="D14" s="19">
        <f t="shared" si="6"/>
        <v>0</v>
      </c>
      <c r="E14" s="19">
        <f t="shared" si="6"/>
        <v>0</v>
      </c>
      <c r="F14" s="19">
        <f t="shared" si="6"/>
        <v>0</v>
      </c>
      <c r="G14" s="19">
        <f t="shared" si="6"/>
        <v>0</v>
      </c>
      <c r="H14" s="19">
        <f t="shared" si="6"/>
        <v>0</v>
      </c>
      <c r="I14" s="19">
        <f t="shared" si="6"/>
        <v>0</v>
      </c>
      <c r="J14" s="19">
        <f t="shared" si="6"/>
        <v>0</v>
      </c>
      <c r="K14" s="19">
        <f t="shared" si="6"/>
        <v>0</v>
      </c>
      <c r="L14" s="18">
        <f t="shared" si="7"/>
        <v>0</v>
      </c>
      <c r="M14" s="19">
        <f t="shared" si="8"/>
        <v>0</v>
      </c>
      <c r="N14" s="19">
        <f t="shared" si="8"/>
        <v>0</v>
      </c>
      <c r="O14" s="19">
        <f t="shared" si="8"/>
        <v>0</v>
      </c>
      <c r="P14" s="19">
        <f t="shared" si="8"/>
        <v>0</v>
      </c>
    </row>
    <row r="18" spans="1:16" ht="15" customHeight="1" x14ac:dyDescent="0.15">
      <c r="A18" s="9" t="s">
        <v>0</v>
      </c>
      <c r="B18" s="10"/>
      <c r="C18" s="22">
        <v>384</v>
      </c>
      <c r="D18" s="22">
        <v>41</v>
      </c>
      <c r="E18" s="22">
        <v>122</v>
      </c>
      <c r="F18" s="22">
        <v>59</v>
      </c>
      <c r="G18" s="22">
        <v>113</v>
      </c>
      <c r="H18" s="22">
        <v>15</v>
      </c>
      <c r="I18" s="22">
        <v>33</v>
      </c>
      <c r="J18" s="22">
        <v>0</v>
      </c>
      <c r="K18" s="22">
        <v>1</v>
      </c>
      <c r="L18" s="22">
        <v>384</v>
      </c>
      <c r="M18" s="22">
        <v>209</v>
      </c>
      <c r="N18" s="22">
        <v>91</v>
      </c>
      <c r="O18" s="22">
        <v>80</v>
      </c>
      <c r="P18" s="22">
        <v>4</v>
      </c>
    </row>
    <row r="19" spans="1:16" ht="15" customHeight="1" x14ac:dyDescent="0.15">
      <c r="A19" s="4"/>
      <c r="B19" s="5"/>
      <c r="C19" s="22"/>
      <c r="D19" s="22"/>
      <c r="E19" s="22"/>
      <c r="F19" s="22"/>
      <c r="G19" s="22"/>
      <c r="H19" s="22"/>
      <c r="I19" s="22"/>
      <c r="J19" s="22"/>
      <c r="K19" s="22"/>
      <c r="L19" s="22"/>
      <c r="M19" s="22"/>
      <c r="N19" s="22"/>
      <c r="O19" s="22"/>
      <c r="P19" s="22"/>
    </row>
    <row r="20" spans="1:16" ht="15" customHeight="1" x14ac:dyDescent="0.15">
      <c r="A20" s="2" t="s">
        <v>215</v>
      </c>
      <c r="B20" s="6" t="s">
        <v>184</v>
      </c>
      <c r="C20" s="22">
        <v>91</v>
      </c>
      <c r="D20" s="22">
        <v>10</v>
      </c>
      <c r="E20" s="22">
        <v>42</v>
      </c>
      <c r="F20" s="22">
        <v>21</v>
      </c>
      <c r="G20" s="22">
        <v>7</v>
      </c>
      <c r="H20" s="22">
        <v>4</v>
      </c>
      <c r="I20" s="22">
        <v>7</v>
      </c>
      <c r="J20" s="22">
        <v>0</v>
      </c>
      <c r="K20" s="22">
        <v>0</v>
      </c>
      <c r="L20" s="22">
        <v>91</v>
      </c>
      <c r="M20" s="22">
        <v>45</v>
      </c>
      <c r="N20" s="22">
        <v>22</v>
      </c>
      <c r="O20" s="22">
        <v>23</v>
      </c>
      <c r="P20" s="22">
        <v>1</v>
      </c>
    </row>
    <row r="21" spans="1:16" ht="15" customHeight="1" x14ac:dyDescent="0.15">
      <c r="A21" s="3" t="s">
        <v>216</v>
      </c>
      <c r="B21" s="7" t="s">
        <v>185</v>
      </c>
      <c r="C21" s="22">
        <v>41</v>
      </c>
      <c r="D21" s="22">
        <v>3</v>
      </c>
      <c r="E21" s="22">
        <v>25</v>
      </c>
      <c r="F21" s="22">
        <v>8</v>
      </c>
      <c r="G21" s="22">
        <v>2</v>
      </c>
      <c r="H21" s="22">
        <v>2</v>
      </c>
      <c r="I21" s="22">
        <v>1</v>
      </c>
      <c r="J21" s="22">
        <v>0</v>
      </c>
      <c r="K21" s="22">
        <v>0</v>
      </c>
      <c r="L21" s="22">
        <v>41</v>
      </c>
      <c r="M21" s="22">
        <v>25</v>
      </c>
      <c r="N21" s="22">
        <v>12</v>
      </c>
      <c r="O21" s="22">
        <v>4</v>
      </c>
      <c r="P21" s="22">
        <v>0</v>
      </c>
    </row>
    <row r="22" spans="1:16" ht="15" customHeight="1" x14ac:dyDescent="0.15">
      <c r="A22" s="3" t="s">
        <v>217</v>
      </c>
      <c r="B22" s="7" t="s">
        <v>186</v>
      </c>
      <c r="C22" s="22">
        <v>42</v>
      </c>
      <c r="D22" s="22">
        <v>6</v>
      </c>
      <c r="E22" s="22">
        <v>17</v>
      </c>
      <c r="F22" s="22">
        <v>9</v>
      </c>
      <c r="G22" s="22">
        <v>7</v>
      </c>
      <c r="H22" s="22">
        <v>1</v>
      </c>
      <c r="I22" s="22">
        <v>2</v>
      </c>
      <c r="J22" s="22">
        <v>0</v>
      </c>
      <c r="K22" s="22">
        <v>0</v>
      </c>
      <c r="L22" s="22">
        <v>42</v>
      </c>
      <c r="M22" s="22">
        <v>21</v>
      </c>
      <c r="N22" s="22">
        <v>10</v>
      </c>
      <c r="O22" s="22">
        <v>11</v>
      </c>
      <c r="P22" s="22">
        <v>0</v>
      </c>
    </row>
    <row r="23" spans="1:16" ht="15" customHeight="1" x14ac:dyDescent="0.15">
      <c r="A23" s="3"/>
      <c r="B23" s="7" t="s">
        <v>187</v>
      </c>
      <c r="C23" s="22">
        <v>31</v>
      </c>
      <c r="D23" s="22">
        <v>3</v>
      </c>
      <c r="E23" s="22">
        <v>8</v>
      </c>
      <c r="F23" s="22">
        <v>8</v>
      </c>
      <c r="G23" s="22">
        <v>4</v>
      </c>
      <c r="H23" s="22">
        <v>2</v>
      </c>
      <c r="I23" s="22">
        <v>6</v>
      </c>
      <c r="J23" s="22">
        <v>0</v>
      </c>
      <c r="K23" s="22">
        <v>0</v>
      </c>
      <c r="L23" s="22">
        <v>31</v>
      </c>
      <c r="M23" s="22">
        <v>19</v>
      </c>
      <c r="N23" s="22">
        <v>6</v>
      </c>
      <c r="O23" s="22">
        <v>3</v>
      </c>
      <c r="P23" s="22">
        <v>3</v>
      </c>
    </row>
    <row r="24" spans="1:16" ht="15" customHeight="1" x14ac:dyDescent="0.15">
      <c r="A24" s="3"/>
      <c r="B24" s="7" t="s">
        <v>188</v>
      </c>
      <c r="C24" s="22">
        <v>30</v>
      </c>
      <c r="D24" s="22">
        <v>7</v>
      </c>
      <c r="E24" s="22">
        <v>10</v>
      </c>
      <c r="F24" s="22">
        <v>1</v>
      </c>
      <c r="G24" s="22">
        <v>3</v>
      </c>
      <c r="H24" s="22">
        <v>2</v>
      </c>
      <c r="I24" s="22">
        <v>7</v>
      </c>
      <c r="J24" s="22">
        <v>0</v>
      </c>
      <c r="K24" s="22">
        <v>0</v>
      </c>
      <c r="L24" s="22">
        <v>30</v>
      </c>
      <c r="M24" s="22">
        <v>20</v>
      </c>
      <c r="N24" s="22">
        <v>3</v>
      </c>
      <c r="O24" s="22">
        <v>7</v>
      </c>
      <c r="P24" s="22">
        <v>0</v>
      </c>
    </row>
    <row r="25" spans="1:16" ht="15" customHeight="1" x14ac:dyDescent="0.15">
      <c r="A25" s="3"/>
      <c r="B25" s="7" t="s">
        <v>189</v>
      </c>
      <c r="C25" s="22">
        <v>137</v>
      </c>
      <c r="D25" s="22">
        <v>11</v>
      </c>
      <c r="E25" s="22">
        <v>18</v>
      </c>
      <c r="F25" s="22">
        <v>8</v>
      </c>
      <c r="G25" s="22">
        <v>89</v>
      </c>
      <c r="H25" s="22">
        <v>4</v>
      </c>
      <c r="I25" s="22">
        <v>6</v>
      </c>
      <c r="J25" s="22">
        <v>0</v>
      </c>
      <c r="K25" s="22">
        <v>1</v>
      </c>
      <c r="L25" s="22">
        <v>137</v>
      </c>
      <c r="M25" s="22">
        <v>74</v>
      </c>
      <c r="N25" s="22">
        <v>33</v>
      </c>
      <c r="O25" s="22">
        <v>30</v>
      </c>
      <c r="P25" s="22">
        <v>0</v>
      </c>
    </row>
    <row r="26" spans="1:16" ht="15" customHeight="1" x14ac:dyDescent="0.15">
      <c r="A26" s="3"/>
      <c r="B26" s="7" t="s">
        <v>3</v>
      </c>
      <c r="C26" s="22">
        <v>10</v>
      </c>
      <c r="D26" s="22">
        <v>1</v>
      </c>
      <c r="E26" s="22">
        <v>1</v>
      </c>
      <c r="F26" s="22">
        <v>4</v>
      </c>
      <c r="G26" s="22">
        <v>1</v>
      </c>
      <c r="H26" s="22">
        <v>0</v>
      </c>
      <c r="I26" s="22">
        <v>3</v>
      </c>
      <c r="J26" s="22">
        <v>0</v>
      </c>
      <c r="K26" s="22">
        <v>0</v>
      </c>
      <c r="L26" s="22">
        <v>10</v>
      </c>
      <c r="M26" s="22">
        <v>4</v>
      </c>
      <c r="N26" s="22">
        <v>4</v>
      </c>
      <c r="O26" s="22">
        <v>2</v>
      </c>
      <c r="P26" s="22">
        <v>0</v>
      </c>
    </row>
    <row r="27" spans="1:16" ht="15" customHeight="1" x14ac:dyDescent="0.15">
      <c r="A27" s="3"/>
      <c r="B27" s="7" t="s">
        <v>179</v>
      </c>
      <c r="C27" s="22">
        <v>2</v>
      </c>
      <c r="D27" s="22">
        <v>0</v>
      </c>
      <c r="E27" s="22">
        <v>1</v>
      </c>
      <c r="F27" s="22">
        <v>0</v>
      </c>
      <c r="G27" s="22">
        <v>0</v>
      </c>
      <c r="H27" s="22">
        <v>0</v>
      </c>
      <c r="I27" s="22">
        <v>1</v>
      </c>
      <c r="J27" s="22">
        <v>0</v>
      </c>
      <c r="K27" s="22">
        <v>0</v>
      </c>
      <c r="L27" s="22">
        <v>2</v>
      </c>
      <c r="M27" s="22">
        <v>1</v>
      </c>
      <c r="N27" s="22">
        <v>1</v>
      </c>
      <c r="O27" s="22">
        <v>0</v>
      </c>
      <c r="P27" s="22">
        <v>0</v>
      </c>
    </row>
    <row r="28" spans="1:16" ht="15" customHeight="1" x14ac:dyDescent="0.15">
      <c r="A28" s="4"/>
      <c r="B28" s="8" t="s">
        <v>2</v>
      </c>
      <c r="C28" s="22">
        <v>0</v>
      </c>
      <c r="D28" s="22">
        <v>0</v>
      </c>
      <c r="E28" s="22">
        <v>0</v>
      </c>
      <c r="F28" s="22">
        <v>0</v>
      </c>
      <c r="G28" s="22">
        <v>0</v>
      </c>
      <c r="H28" s="22">
        <v>0</v>
      </c>
      <c r="I28" s="22">
        <v>0</v>
      </c>
      <c r="J28" s="22">
        <v>0</v>
      </c>
      <c r="K28" s="22">
        <v>0</v>
      </c>
      <c r="L28" s="22">
        <v>0</v>
      </c>
      <c r="M28" s="22">
        <v>0</v>
      </c>
      <c r="N28" s="22">
        <v>0</v>
      </c>
      <c r="O28" s="22">
        <v>0</v>
      </c>
      <c r="P28" s="22">
        <v>0</v>
      </c>
    </row>
  </sheetData>
  <phoneticPr fontId="1"/>
  <conditionalFormatting sqref="D6:K14 M6:P14">
    <cfRule type="colorScale" priority="2">
      <colorScale>
        <cfvo type="num" val="0"/>
        <cfvo type="num" val="100"/>
        <color rgb="FFFFFFFF"/>
        <color rgb="FFFEB087"/>
      </colorScale>
    </cfRule>
  </conditionalFormatting>
  <conditionalFormatting sqref="D5:K14 M5:P14">
    <cfRule type="colorScale" priority="1">
      <colorScale>
        <cfvo type="num" val="0"/>
        <cfvo type="num" val="100"/>
        <color rgb="FFFFFFFF"/>
        <color rgb="FFFEB087"/>
      </colorScale>
    </cfRule>
  </conditionalFormatting>
  <pageMargins left="0.39370078740157483" right="0.39370078740157483" top="0.70866141732283472" bottom="0.39370078740157483" header="0.31496062992125984" footer="0.19685039370078741"/>
  <pageSetup paperSize="9" scale="84" orientation="portrait" horizontalDpi="200" verticalDpi="200" r:id="rId1"/>
  <headerFooter alignWithMargins="0"/>
  <colBreaks count="1" manualBreakCount="1">
    <brk id="11"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A28"/>
  <sheetViews>
    <sheetView showGridLines="0" zoomScaleNormal="100" workbookViewId="0"/>
  </sheetViews>
  <sheetFormatPr defaultColWidth="8" defaultRowHeight="15" customHeight="1" x14ac:dyDescent="0.15"/>
  <cols>
    <col min="1" max="1" width="11.109375" style="1" customWidth="1"/>
    <col min="2" max="2" width="14.109375" style="1" customWidth="1"/>
    <col min="3" max="27" width="8.109375" style="1" customWidth="1"/>
    <col min="28" max="16384" width="8" style="1"/>
  </cols>
  <sheetData>
    <row r="1" spans="1:27" ht="15" customHeight="1" x14ac:dyDescent="0.15">
      <c r="C1" s="1" t="s">
        <v>221</v>
      </c>
      <c r="H1" s="1" t="s">
        <v>225</v>
      </c>
      <c r="R1" s="1" t="s">
        <v>233</v>
      </c>
    </row>
    <row r="3" spans="1:27" s="13" customFormat="1" ht="75.599999999999994" x14ac:dyDescent="0.15">
      <c r="A3" s="11"/>
      <c r="B3" s="12"/>
      <c r="C3" s="15" t="s">
        <v>1</v>
      </c>
      <c r="D3" s="14" t="s">
        <v>222</v>
      </c>
      <c r="E3" s="14" t="s">
        <v>223</v>
      </c>
      <c r="F3" s="14" t="s">
        <v>224</v>
      </c>
      <c r="G3" s="15" t="s">
        <v>2</v>
      </c>
      <c r="H3" s="15" t="s">
        <v>1</v>
      </c>
      <c r="I3" s="15" t="s">
        <v>226</v>
      </c>
      <c r="J3" s="14" t="s">
        <v>227</v>
      </c>
      <c r="K3" s="14" t="s">
        <v>228</v>
      </c>
      <c r="L3" s="14" t="s">
        <v>229</v>
      </c>
      <c r="M3" s="14" t="s">
        <v>230</v>
      </c>
      <c r="N3" s="14" t="s">
        <v>231</v>
      </c>
      <c r="O3" s="15" t="s">
        <v>179</v>
      </c>
      <c r="P3" s="15" t="s">
        <v>2</v>
      </c>
      <c r="Q3" s="15" t="s">
        <v>232</v>
      </c>
      <c r="R3" s="15" t="s">
        <v>1</v>
      </c>
      <c r="S3" s="14" t="s">
        <v>234</v>
      </c>
      <c r="T3" s="14" t="s">
        <v>148</v>
      </c>
      <c r="U3" s="14" t="s">
        <v>149</v>
      </c>
      <c r="V3" s="14" t="s">
        <v>150</v>
      </c>
      <c r="W3" s="14" t="s">
        <v>235</v>
      </c>
      <c r="X3" s="14" t="s">
        <v>236</v>
      </c>
      <c r="Y3" s="15" t="s">
        <v>179</v>
      </c>
      <c r="Z3" s="15" t="s">
        <v>2</v>
      </c>
      <c r="AA3" s="15" t="s">
        <v>232</v>
      </c>
    </row>
    <row r="4" spans="1:27" ht="15" customHeight="1" x14ac:dyDescent="0.15">
      <c r="A4" s="9" t="s">
        <v>0</v>
      </c>
      <c r="B4" s="10"/>
      <c r="C4" s="16">
        <f t="shared" ref="C4:Z4" si="0">C18</f>
        <v>384</v>
      </c>
      <c r="D4" s="16">
        <f t="shared" si="0"/>
        <v>176</v>
      </c>
      <c r="E4" s="16">
        <f t="shared" si="0"/>
        <v>149</v>
      </c>
      <c r="F4" s="16">
        <f t="shared" si="0"/>
        <v>59</v>
      </c>
      <c r="G4" s="16">
        <f t="shared" si="0"/>
        <v>0</v>
      </c>
      <c r="H4" s="16">
        <f t="shared" si="0"/>
        <v>384</v>
      </c>
      <c r="I4" s="16">
        <f t="shared" si="0"/>
        <v>243</v>
      </c>
      <c r="J4" s="16">
        <f t="shared" si="0"/>
        <v>55</v>
      </c>
      <c r="K4" s="16">
        <f t="shared" ref="K4" si="1">K18</f>
        <v>8</v>
      </c>
      <c r="L4" s="16">
        <f t="shared" si="0"/>
        <v>30</v>
      </c>
      <c r="M4" s="16">
        <f t="shared" si="0"/>
        <v>26</v>
      </c>
      <c r="N4" s="16">
        <f t="shared" si="0"/>
        <v>9</v>
      </c>
      <c r="O4" s="16">
        <f t="shared" si="0"/>
        <v>3</v>
      </c>
      <c r="P4" s="16">
        <f t="shared" si="0"/>
        <v>10</v>
      </c>
      <c r="Q4" s="28">
        <f t="shared" si="0"/>
        <v>123.03234501347708</v>
      </c>
      <c r="R4" s="16">
        <f t="shared" si="0"/>
        <v>384</v>
      </c>
      <c r="S4" s="16">
        <f t="shared" si="0"/>
        <v>73</v>
      </c>
      <c r="T4" s="16">
        <f t="shared" si="0"/>
        <v>115</v>
      </c>
      <c r="U4" s="16">
        <f t="shared" ref="U4" si="2">U18</f>
        <v>113</v>
      </c>
      <c r="V4" s="16">
        <f t="shared" si="0"/>
        <v>34</v>
      </c>
      <c r="W4" s="16">
        <f t="shared" si="0"/>
        <v>27</v>
      </c>
      <c r="X4" s="16">
        <f t="shared" si="0"/>
        <v>10</v>
      </c>
      <c r="Y4" s="16">
        <f t="shared" si="0"/>
        <v>2</v>
      </c>
      <c r="Z4" s="16">
        <f t="shared" si="0"/>
        <v>10</v>
      </c>
      <c r="AA4" s="28">
        <f t="shared" ref="AA4" si="3">AA18</f>
        <v>19.929032258064517</v>
      </c>
    </row>
    <row r="5" spans="1:27" ht="15" customHeight="1" x14ac:dyDescent="0.15">
      <c r="A5" s="4"/>
      <c r="B5" s="5"/>
      <c r="C5" s="23">
        <f>IF(SUM(D5:G5)&gt;100,"－",SUM(D5:G5))</f>
        <v>99.999999999999986</v>
      </c>
      <c r="D5" s="19">
        <f t="shared" ref="D5:G5" si="4">D4/$C4*100</f>
        <v>45.833333333333329</v>
      </c>
      <c r="E5" s="19">
        <f t="shared" si="4"/>
        <v>38.802083333333329</v>
      </c>
      <c r="F5" s="19">
        <f t="shared" si="4"/>
        <v>15.364583333333334</v>
      </c>
      <c r="G5" s="19">
        <f t="shared" si="4"/>
        <v>0</v>
      </c>
      <c r="H5" s="23">
        <f>IF(SUM(I5:P5)&gt;100,"－",SUM(I5:P5))</f>
        <v>100</v>
      </c>
      <c r="I5" s="19">
        <f t="shared" ref="I5:P5" si="5">I4/$H4*100</f>
        <v>63.28125</v>
      </c>
      <c r="J5" s="19">
        <f t="shared" si="5"/>
        <v>14.322916666666666</v>
      </c>
      <c r="K5" s="19">
        <f t="shared" ref="K5" si="6">K4/$H4*100</f>
        <v>2.083333333333333</v>
      </c>
      <c r="L5" s="19">
        <f t="shared" si="5"/>
        <v>7.8125</v>
      </c>
      <c r="M5" s="19">
        <f t="shared" si="5"/>
        <v>6.770833333333333</v>
      </c>
      <c r="N5" s="19">
        <f t="shared" si="5"/>
        <v>2.34375</v>
      </c>
      <c r="O5" s="19">
        <f t="shared" si="5"/>
        <v>0.78125</v>
      </c>
      <c r="P5" s="19">
        <f t="shared" si="5"/>
        <v>2.604166666666667</v>
      </c>
      <c r="Q5" s="23"/>
      <c r="R5" s="23">
        <f>IF(SUM(S5:Z5)&gt;100,"－",SUM(S5:Z5))</f>
        <v>100</v>
      </c>
      <c r="S5" s="19">
        <f t="shared" ref="S5:Z5" si="7">S4/$R4*100</f>
        <v>19.010416666666664</v>
      </c>
      <c r="T5" s="19">
        <f t="shared" si="7"/>
        <v>29.947916666666668</v>
      </c>
      <c r="U5" s="19">
        <f t="shared" ref="U5" si="8">U4/$R4*100</f>
        <v>29.427083333333332</v>
      </c>
      <c r="V5" s="19">
        <f t="shared" si="7"/>
        <v>8.8541666666666679</v>
      </c>
      <c r="W5" s="19">
        <f t="shared" si="7"/>
        <v>7.03125</v>
      </c>
      <c r="X5" s="19">
        <f t="shared" si="7"/>
        <v>2.604166666666667</v>
      </c>
      <c r="Y5" s="19">
        <f t="shared" si="7"/>
        <v>0.52083333333333326</v>
      </c>
      <c r="Z5" s="19">
        <f t="shared" si="7"/>
        <v>2.604166666666667</v>
      </c>
      <c r="AA5" s="23"/>
    </row>
    <row r="6" spans="1:27" ht="15" customHeight="1" x14ac:dyDescent="0.15">
      <c r="A6" s="2" t="s">
        <v>218</v>
      </c>
      <c r="B6" s="6" t="s">
        <v>191</v>
      </c>
      <c r="C6" s="16">
        <f t="shared" ref="C6:C14" si="9">C20</f>
        <v>30</v>
      </c>
      <c r="D6" s="20">
        <f t="shared" ref="D6:G14" si="10">IF($C6=0,0,D20/$C6*100)</f>
        <v>53.333333333333336</v>
      </c>
      <c r="E6" s="20">
        <f t="shared" si="10"/>
        <v>46.666666666666664</v>
      </c>
      <c r="F6" s="20">
        <f t="shared" si="10"/>
        <v>0</v>
      </c>
      <c r="G6" s="20">
        <f t="shared" si="10"/>
        <v>0</v>
      </c>
      <c r="H6" s="16">
        <f t="shared" ref="H6:H14" si="11">H20</f>
        <v>30</v>
      </c>
      <c r="I6" s="20">
        <f t="shared" ref="I6:P14" si="12">IF($H6=0,0,I20/$H6*100)</f>
        <v>83.333333333333343</v>
      </c>
      <c r="J6" s="20">
        <f t="shared" si="12"/>
        <v>6.666666666666667</v>
      </c>
      <c r="K6" s="20">
        <f t="shared" si="12"/>
        <v>0</v>
      </c>
      <c r="L6" s="20">
        <f t="shared" si="12"/>
        <v>3.3333333333333335</v>
      </c>
      <c r="M6" s="20">
        <f t="shared" si="12"/>
        <v>6.666666666666667</v>
      </c>
      <c r="N6" s="20">
        <f t="shared" si="12"/>
        <v>0</v>
      </c>
      <c r="O6" s="20">
        <f t="shared" si="12"/>
        <v>0</v>
      </c>
      <c r="P6" s="20">
        <f t="shared" si="12"/>
        <v>0</v>
      </c>
      <c r="Q6" s="28">
        <f t="shared" ref="Q6" si="13">Q20</f>
        <v>51.733333333333334</v>
      </c>
      <c r="R6" s="16">
        <f t="shared" ref="R6:R14" si="14">R20</f>
        <v>30</v>
      </c>
      <c r="S6" s="20">
        <f t="shared" ref="S6:Z14" si="15">IF($R6=0,0,S20/$R6*100)</f>
        <v>23.333333333333332</v>
      </c>
      <c r="T6" s="20">
        <f t="shared" si="15"/>
        <v>16.666666666666664</v>
      </c>
      <c r="U6" s="20">
        <f t="shared" si="15"/>
        <v>20</v>
      </c>
      <c r="V6" s="20">
        <f t="shared" si="15"/>
        <v>13.333333333333334</v>
      </c>
      <c r="W6" s="20">
        <f t="shared" si="15"/>
        <v>20</v>
      </c>
      <c r="X6" s="20">
        <f t="shared" si="15"/>
        <v>6.666666666666667</v>
      </c>
      <c r="Y6" s="20">
        <f t="shared" si="15"/>
        <v>0</v>
      </c>
      <c r="Z6" s="20">
        <f t="shared" si="15"/>
        <v>0</v>
      </c>
      <c r="AA6" s="28">
        <f t="shared" ref="AA6:AA14" si="16">AA20</f>
        <v>22.57</v>
      </c>
    </row>
    <row r="7" spans="1:27" ht="15" customHeight="1" x14ac:dyDescent="0.15">
      <c r="A7" s="3" t="s">
        <v>219</v>
      </c>
      <c r="B7" s="7" t="s">
        <v>192</v>
      </c>
      <c r="C7" s="17">
        <f t="shared" si="9"/>
        <v>32</v>
      </c>
      <c r="D7" s="21">
        <f t="shared" si="10"/>
        <v>53.125</v>
      </c>
      <c r="E7" s="21">
        <f t="shared" si="10"/>
        <v>31.25</v>
      </c>
      <c r="F7" s="21">
        <f t="shared" si="10"/>
        <v>15.625</v>
      </c>
      <c r="G7" s="21">
        <f t="shared" si="10"/>
        <v>0</v>
      </c>
      <c r="H7" s="17">
        <f t="shared" si="11"/>
        <v>32</v>
      </c>
      <c r="I7" s="21">
        <f t="shared" si="12"/>
        <v>46.875</v>
      </c>
      <c r="J7" s="21">
        <f t="shared" si="12"/>
        <v>28.125</v>
      </c>
      <c r="K7" s="21">
        <f t="shared" si="12"/>
        <v>3.125</v>
      </c>
      <c r="L7" s="21">
        <f t="shared" si="12"/>
        <v>3.125</v>
      </c>
      <c r="M7" s="21">
        <f t="shared" si="12"/>
        <v>18.75</v>
      </c>
      <c r="N7" s="21">
        <f t="shared" si="12"/>
        <v>0</v>
      </c>
      <c r="O7" s="21">
        <f t="shared" si="12"/>
        <v>0</v>
      </c>
      <c r="P7" s="21">
        <f t="shared" si="12"/>
        <v>0</v>
      </c>
      <c r="Q7" s="29">
        <f t="shared" ref="Q7" si="17">Q21</f>
        <v>138.15625</v>
      </c>
      <c r="R7" s="17">
        <f t="shared" si="14"/>
        <v>32</v>
      </c>
      <c r="S7" s="21">
        <f t="shared" si="15"/>
        <v>21.875</v>
      </c>
      <c r="T7" s="21">
        <f t="shared" si="15"/>
        <v>37.5</v>
      </c>
      <c r="U7" s="21">
        <f t="shared" si="15"/>
        <v>28.125</v>
      </c>
      <c r="V7" s="21">
        <f t="shared" si="15"/>
        <v>6.25</v>
      </c>
      <c r="W7" s="21">
        <f t="shared" si="15"/>
        <v>6.25</v>
      </c>
      <c r="X7" s="21">
        <f t="shared" si="15"/>
        <v>0</v>
      </c>
      <c r="Y7" s="21">
        <f t="shared" si="15"/>
        <v>0</v>
      </c>
      <c r="Z7" s="21">
        <f t="shared" si="15"/>
        <v>0</v>
      </c>
      <c r="AA7" s="29">
        <f t="shared" si="16"/>
        <v>18.6875</v>
      </c>
    </row>
    <row r="8" spans="1:27" ht="15" customHeight="1" x14ac:dyDescent="0.15">
      <c r="A8" s="3" t="s">
        <v>220</v>
      </c>
      <c r="B8" s="7" t="s">
        <v>193</v>
      </c>
      <c r="C8" s="17">
        <f t="shared" si="9"/>
        <v>67</v>
      </c>
      <c r="D8" s="21">
        <f t="shared" si="10"/>
        <v>58.208955223880601</v>
      </c>
      <c r="E8" s="21">
        <f t="shared" si="10"/>
        <v>29.850746268656714</v>
      </c>
      <c r="F8" s="21">
        <f t="shared" si="10"/>
        <v>11.940298507462686</v>
      </c>
      <c r="G8" s="21">
        <f t="shared" si="10"/>
        <v>0</v>
      </c>
      <c r="H8" s="17">
        <f t="shared" si="11"/>
        <v>67</v>
      </c>
      <c r="I8" s="21">
        <f t="shared" si="12"/>
        <v>65.671641791044777</v>
      </c>
      <c r="J8" s="21">
        <f t="shared" si="12"/>
        <v>17.910447761194028</v>
      </c>
      <c r="K8" s="21">
        <f t="shared" si="12"/>
        <v>2.9850746268656714</v>
      </c>
      <c r="L8" s="21">
        <f t="shared" si="12"/>
        <v>7.4626865671641784</v>
      </c>
      <c r="M8" s="21">
        <f t="shared" si="12"/>
        <v>2.9850746268656714</v>
      </c>
      <c r="N8" s="21">
        <f t="shared" si="12"/>
        <v>2.9850746268656714</v>
      </c>
      <c r="O8" s="21">
        <f t="shared" si="12"/>
        <v>0</v>
      </c>
      <c r="P8" s="21">
        <f t="shared" si="12"/>
        <v>0</v>
      </c>
      <c r="Q8" s="29">
        <f t="shared" ref="Q8" si="18">Q22</f>
        <v>99.179104477611943</v>
      </c>
      <c r="R8" s="17">
        <f t="shared" si="14"/>
        <v>67</v>
      </c>
      <c r="S8" s="21">
        <f t="shared" si="15"/>
        <v>14.925373134328357</v>
      </c>
      <c r="T8" s="21">
        <f t="shared" si="15"/>
        <v>35.820895522388057</v>
      </c>
      <c r="U8" s="21">
        <f t="shared" si="15"/>
        <v>31.343283582089555</v>
      </c>
      <c r="V8" s="21">
        <f t="shared" si="15"/>
        <v>8.9552238805970141</v>
      </c>
      <c r="W8" s="21">
        <f t="shared" si="15"/>
        <v>5.9701492537313428</v>
      </c>
      <c r="X8" s="21">
        <f t="shared" si="15"/>
        <v>2.9850746268656714</v>
      </c>
      <c r="Y8" s="21">
        <f t="shared" si="15"/>
        <v>0</v>
      </c>
      <c r="Z8" s="21">
        <f t="shared" si="15"/>
        <v>0</v>
      </c>
      <c r="AA8" s="29">
        <f t="shared" si="16"/>
        <v>19.917910447761194</v>
      </c>
    </row>
    <row r="9" spans="1:27" ht="15" customHeight="1" x14ac:dyDescent="0.15">
      <c r="A9" s="3"/>
      <c r="B9" s="7" t="s">
        <v>194</v>
      </c>
      <c r="C9" s="17">
        <f t="shared" si="9"/>
        <v>183</v>
      </c>
      <c r="D9" s="21">
        <f t="shared" si="10"/>
        <v>42.622950819672127</v>
      </c>
      <c r="E9" s="21">
        <f t="shared" si="10"/>
        <v>40.437158469945359</v>
      </c>
      <c r="F9" s="21">
        <f t="shared" si="10"/>
        <v>16.939890710382514</v>
      </c>
      <c r="G9" s="21">
        <f t="shared" si="10"/>
        <v>0</v>
      </c>
      <c r="H9" s="17">
        <f t="shared" si="11"/>
        <v>183</v>
      </c>
      <c r="I9" s="21">
        <f t="shared" si="12"/>
        <v>63.387978142076506</v>
      </c>
      <c r="J9" s="21">
        <f t="shared" si="12"/>
        <v>10.382513661202186</v>
      </c>
      <c r="K9" s="21">
        <f t="shared" si="12"/>
        <v>2.1857923497267762</v>
      </c>
      <c r="L9" s="21">
        <f t="shared" si="12"/>
        <v>9.2896174863387984</v>
      </c>
      <c r="M9" s="21">
        <f t="shared" si="12"/>
        <v>7.1038251366120218</v>
      </c>
      <c r="N9" s="21">
        <f t="shared" si="12"/>
        <v>1.639344262295082</v>
      </c>
      <c r="O9" s="21">
        <f t="shared" si="12"/>
        <v>1.639344262295082</v>
      </c>
      <c r="P9" s="21">
        <f t="shared" si="12"/>
        <v>4.3715846994535523</v>
      </c>
      <c r="Q9" s="29">
        <f t="shared" ref="Q9" si="19">Q23</f>
        <v>110.43604651162791</v>
      </c>
      <c r="R9" s="17">
        <f t="shared" si="14"/>
        <v>183</v>
      </c>
      <c r="S9" s="21">
        <f t="shared" si="15"/>
        <v>14.754098360655737</v>
      </c>
      <c r="T9" s="21">
        <f t="shared" si="15"/>
        <v>31.147540983606557</v>
      </c>
      <c r="U9" s="21">
        <f t="shared" si="15"/>
        <v>31.693989071038253</v>
      </c>
      <c r="V9" s="21">
        <f t="shared" si="15"/>
        <v>7.6502732240437163</v>
      </c>
      <c r="W9" s="21">
        <f t="shared" si="15"/>
        <v>6.557377049180328</v>
      </c>
      <c r="X9" s="21">
        <f t="shared" si="15"/>
        <v>3.278688524590164</v>
      </c>
      <c r="Y9" s="21">
        <f t="shared" si="15"/>
        <v>1.0928961748633881</v>
      </c>
      <c r="Z9" s="21">
        <f t="shared" si="15"/>
        <v>3.8251366120218582</v>
      </c>
      <c r="AA9" s="29">
        <f t="shared" si="16"/>
        <v>20.439655172413797</v>
      </c>
    </row>
    <row r="10" spans="1:27" ht="15" customHeight="1" x14ac:dyDescent="0.15">
      <c r="A10" s="3"/>
      <c r="B10" s="7" t="s">
        <v>195</v>
      </c>
      <c r="C10" s="17">
        <f t="shared" si="9"/>
        <v>49</v>
      </c>
      <c r="D10" s="21">
        <f t="shared" si="10"/>
        <v>34.693877551020407</v>
      </c>
      <c r="E10" s="21">
        <f t="shared" si="10"/>
        <v>42.857142857142854</v>
      </c>
      <c r="F10" s="21">
        <f t="shared" si="10"/>
        <v>22.448979591836736</v>
      </c>
      <c r="G10" s="21">
        <f t="shared" si="10"/>
        <v>0</v>
      </c>
      <c r="H10" s="17">
        <f t="shared" si="11"/>
        <v>49</v>
      </c>
      <c r="I10" s="21">
        <f t="shared" si="12"/>
        <v>55.102040816326522</v>
      </c>
      <c r="J10" s="21">
        <f t="shared" si="12"/>
        <v>20.408163265306122</v>
      </c>
      <c r="K10" s="21">
        <f t="shared" si="12"/>
        <v>2.0408163265306123</v>
      </c>
      <c r="L10" s="21">
        <f t="shared" si="12"/>
        <v>10.204081632653061</v>
      </c>
      <c r="M10" s="21">
        <f t="shared" si="12"/>
        <v>6.1224489795918364</v>
      </c>
      <c r="N10" s="21">
        <f t="shared" si="12"/>
        <v>4.0816326530612246</v>
      </c>
      <c r="O10" s="21">
        <f t="shared" si="12"/>
        <v>0</v>
      </c>
      <c r="P10" s="21">
        <f t="shared" si="12"/>
        <v>2.0408163265306123</v>
      </c>
      <c r="Q10" s="29">
        <f t="shared" ref="Q10" si="20">Q24</f>
        <v>225.8125</v>
      </c>
      <c r="R10" s="17">
        <f t="shared" si="14"/>
        <v>49</v>
      </c>
      <c r="S10" s="21">
        <f t="shared" si="15"/>
        <v>30.612244897959183</v>
      </c>
      <c r="T10" s="21">
        <f t="shared" si="15"/>
        <v>22.448979591836736</v>
      </c>
      <c r="U10" s="21">
        <f t="shared" si="15"/>
        <v>30.612244897959183</v>
      </c>
      <c r="V10" s="21">
        <f t="shared" si="15"/>
        <v>12.244897959183673</v>
      </c>
      <c r="W10" s="21">
        <f t="shared" si="15"/>
        <v>2.0408163265306123</v>
      </c>
      <c r="X10" s="21">
        <f t="shared" si="15"/>
        <v>0</v>
      </c>
      <c r="Y10" s="21">
        <f t="shared" si="15"/>
        <v>0</v>
      </c>
      <c r="Z10" s="21">
        <f t="shared" si="15"/>
        <v>2.0408163265306123</v>
      </c>
      <c r="AA10" s="29">
        <f t="shared" si="16"/>
        <v>18.008333333333333</v>
      </c>
    </row>
    <row r="11" spans="1:27" ht="15" customHeight="1" x14ac:dyDescent="0.15">
      <c r="A11" s="3"/>
      <c r="B11" s="7" t="s">
        <v>196</v>
      </c>
      <c r="C11" s="17">
        <f t="shared" si="9"/>
        <v>3</v>
      </c>
      <c r="D11" s="21">
        <f t="shared" si="10"/>
        <v>66.666666666666657</v>
      </c>
      <c r="E11" s="21">
        <f t="shared" si="10"/>
        <v>33.333333333333329</v>
      </c>
      <c r="F11" s="21">
        <f t="shared" si="10"/>
        <v>0</v>
      </c>
      <c r="G11" s="21">
        <f t="shared" si="10"/>
        <v>0</v>
      </c>
      <c r="H11" s="17">
        <f t="shared" si="11"/>
        <v>3</v>
      </c>
      <c r="I11" s="21">
        <f t="shared" si="12"/>
        <v>66.666666666666657</v>
      </c>
      <c r="J11" s="21">
        <f t="shared" si="12"/>
        <v>0</v>
      </c>
      <c r="K11" s="21">
        <f t="shared" si="12"/>
        <v>0</v>
      </c>
      <c r="L11" s="21">
        <f t="shared" si="12"/>
        <v>33.333333333333329</v>
      </c>
      <c r="M11" s="21">
        <f t="shared" si="12"/>
        <v>0</v>
      </c>
      <c r="N11" s="21">
        <f t="shared" si="12"/>
        <v>0</v>
      </c>
      <c r="O11" s="21">
        <f t="shared" si="12"/>
        <v>0</v>
      </c>
      <c r="P11" s="21">
        <f t="shared" si="12"/>
        <v>0</v>
      </c>
      <c r="Q11" s="29">
        <f t="shared" ref="Q11" si="21">Q25</f>
        <v>33.333333333333336</v>
      </c>
      <c r="R11" s="17">
        <f t="shared" si="14"/>
        <v>3</v>
      </c>
      <c r="S11" s="21">
        <f t="shared" si="15"/>
        <v>66.666666666666657</v>
      </c>
      <c r="T11" s="21">
        <f t="shared" si="15"/>
        <v>33.333333333333329</v>
      </c>
      <c r="U11" s="21">
        <f t="shared" si="15"/>
        <v>0</v>
      </c>
      <c r="V11" s="21">
        <f t="shared" si="15"/>
        <v>0</v>
      </c>
      <c r="W11" s="21">
        <f t="shared" si="15"/>
        <v>0</v>
      </c>
      <c r="X11" s="21">
        <f t="shared" si="15"/>
        <v>0</v>
      </c>
      <c r="Y11" s="21">
        <f t="shared" si="15"/>
        <v>0</v>
      </c>
      <c r="Z11" s="21">
        <f t="shared" si="15"/>
        <v>0</v>
      </c>
      <c r="AA11" s="29">
        <f t="shared" si="16"/>
        <v>13</v>
      </c>
    </row>
    <row r="12" spans="1:27" ht="15" customHeight="1" x14ac:dyDescent="0.15">
      <c r="A12" s="3"/>
      <c r="B12" s="7" t="s">
        <v>3</v>
      </c>
      <c r="C12" s="17">
        <f t="shared" si="9"/>
        <v>18</v>
      </c>
      <c r="D12" s="21">
        <f t="shared" si="10"/>
        <v>38.888888888888893</v>
      </c>
      <c r="E12" s="21">
        <f t="shared" si="10"/>
        <v>44.444444444444443</v>
      </c>
      <c r="F12" s="21">
        <f t="shared" si="10"/>
        <v>16.666666666666664</v>
      </c>
      <c r="G12" s="21">
        <f t="shared" si="10"/>
        <v>0</v>
      </c>
      <c r="H12" s="17">
        <f t="shared" si="11"/>
        <v>18</v>
      </c>
      <c r="I12" s="21">
        <f t="shared" si="12"/>
        <v>72.222222222222214</v>
      </c>
      <c r="J12" s="21">
        <f t="shared" si="12"/>
        <v>16.666666666666664</v>
      </c>
      <c r="K12" s="21">
        <f t="shared" si="12"/>
        <v>0</v>
      </c>
      <c r="L12" s="21">
        <f t="shared" si="12"/>
        <v>0</v>
      </c>
      <c r="M12" s="21">
        <f t="shared" si="12"/>
        <v>0</v>
      </c>
      <c r="N12" s="21">
        <f t="shared" si="12"/>
        <v>11.111111111111111</v>
      </c>
      <c r="O12" s="21">
        <f t="shared" si="12"/>
        <v>0</v>
      </c>
      <c r="P12" s="21">
        <f t="shared" si="12"/>
        <v>0</v>
      </c>
      <c r="Q12" s="29">
        <f t="shared" ref="Q12" si="22">Q26</f>
        <v>171.83333333333334</v>
      </c>
      <c r="R12" s="17">
        <f t="shared" si="14"/>
        <v>18</v>
      </c>
      <c r="S12" s="21">
        <f t="shared" si="15"/>
        <v>27.777777777777779</v>
      </c>
      <c r="T12" s="21">
        <f t="shared" si="15"/>
        <v>27.777777777777779</v>
      </c>
      <c r="U12" s="21">
        <f t="shared" si="15"/>
        <v>16.666666666666664</v>
      </c>
      <c r="V12" s="21">
        <f t="shared" si="15"/>
        <v>11.111111111111111</v>
      </c>
      <c r="W12" s="21">
        <f t="shared" si="15"/>
        <v>11.111111111111111</v>
      </c>
      <c r="X12" s="21">
        <f t="shared" si="15"/>
        <v>0</v>
      </c>
      <c r="Y12" s="21">
        <f t="shared" si="15"/>
        <v>0</v>
      </c>
      <c r="Z12" s="21">
        <f t="shared" si="15"/>
        <v>5.5555555555555554</v>
      </c>
      <c r="AA12" s="29">
        <f t="shared" si="16"/>
        <v>18.976470588235294</v>
      </c>
    </row>
    <row r="13" spans="1:27" ht="15" customHeight="1" x14ac:dyDescent="0.15">
      <c r="A13" s="3"/>
      <c r="B13" s="7" t="s">
        <v>179</v>
      </c>
      <c r="C13" s="17">
        <f t="shared" si="9"/>
        <v>1</v>
      </c>
      <c r="D13" s="21">
        <f t="shared" si="10"/>
        <v>0</v>
      </c>
      <c r="E13" s="21">
        <f t="shared" si="10"/>
        <v>0</v>
      </c>
      <c r="F13" s="21">
        <f t="shared" si="10"/>
        <v>100</v>
      </c>
      <c r="G13" s="21">
        <f t="shared" si="10"/>
        <v>0</v>
      </c>
      <c r="H13" s="17">
        <f t="shared" si="11"/>
        <v>1</v>
      </c>
      <c r="I13" s="21">
        <f t="shared" si="12"/>
        <v>100</v>
      </c>
      <c r="J13" s="21">
        <f t="shared" si="12"/>
        <v>0</v>
      </c>
      <c r="K13" s="21">
        <f t="shared" si="12"/>
        <v>0</v>
      </c>
      <c r="L13" s="21">
        <f t="shared" si="12"/>
        <v>0</v>
      </c>
      <c r="M13" s="21">
        <f t="shared" si="12"/>
        <v>0</v>
      </c>
      <c r="N13" s="21">
        <f t="shared" si="12"/>
        <v>0</v>
      </c>
      <c r="O13" s="21">
        <f t="shared" si="12"/>
        <v>0</v>
      </c>
      <c r="P13" s="21">
        <f t="shared" si="12"/>
        <v>0</v>
      </c>
      <c r="Q13" s="29">
        <f t="shared" ref="Q13" si="23">Q27</f>
        <v>0</v>
      </c>
      <c r="R13" s="17">
        <f t="shared" si="14"/>
        <v>1</v>
      </c>
      <c r="S13" s="21">
        <f t="shared" si="15"/>
        <v>0</v>
      </c>
      <c r="T13" s="21">
        <f t="shared" si="15"/>
        <v>0</v>
      </c>
      <c r="U13" s="21">
        <f t="shared" si="15"/>
        <v>100</v>
      </c>
      <c r="V13" s="21">
        <f t="shared" si="15"/>
        <v>0</v>
      </c>
      <c r="W13" s="21">
        <f t="shared" si="15"/>
        <v>0</v>
      </c>
      <c r="X13" s="21">
        <f t="shared" si="15"/>
        <v>0</v>
      </c>
      <c r="Y13" s="21">
        <f t="shared" si="15"/>
        <v>0</v>
      </c>
      <c r="Z13" s="21">
        <f t="shared" si="15"/>
        <v>0</v>
      </c>
      <c r="AA13" s="29">
        <f t="shared" si="16"/>
        <v>21.5</v>
      </c>
    </row>
    <row r="14" spans="1:27" ht="15" customHeight="1" x14ac:dyDescent="0.15">
      <c r="A14" s="4"/>
      <c r="B14" s="8" t="s">
        <v>2</v>
      </c>
      <c r="C14" s="18">
        <f t="shared" si="9"/>
        <v>1</v>
      </c>
      <c r="D14" s="19">
        <f t="shared" si="10"/>
        <v>0</v>
      </c>
      <c r="E14" s="19">
        <f t="shared" si="10"/>
        <v>100</v>
      </c>
      <c r="F14" s="19">
        <f t="shared" si="10"/>
        <v>0</v>
      </c>
      <c r="G14" s="19">
        <f t="shared" si="10"/>
        <v>0</v>
      </c>
      <c r="H14" s="18">
        <f t="shared" si="11"/>
        <v>1</v>
      </c>
      <c r="I14" s="19">
        <f t="shared" si="12"/>
        <v>0</v>
      </c>
      <c r="J14" s="19">
        <f t="shared" si="12"/>
        <v>0</v>
      </c>
      <c r="K14" s="19">
        <f t="shared" si="12"/>
        <v>0</v>
      </c>
      <c r="L14" s="19">
        <f t="shared" si="12"/>
        <v>0</v>
      </c>
      <c r="M14" s="19">
        <f t="shared" si="12"/>
        <v>0</v>
      </c>
      <c r="N14" s="19">
        <f t="shared" si="12"/>
        <v>0</v>
      </c>
      <c r="O14" s="19">
        <f t="shared" si="12"/>
        <v>0</v>
      </c>
      <c r="P14" s="19">
        <f t="shared" si="12"/>
        <v>100</v>
      </c>
      <c r="Q14" s="23" t="str">
        <f t="shared" ref="Q14" si="24">Q28</f>
        <v>－</v>
      </c>
      <c r="R14" s="18">
        <f t="shared" si="14"/>
        <v>1</v>
      </c>
      <c r="S14" s="19">
        <f t="shared" si="15"/>
        <v>0</v>
      </c>
      <c r="T14" s="19">
        <f t="shared" si="15"/>
        <v>0</v>
      </c>
      <c r="U14" s="19">
        <f t="shared" si="15"/>
        <v>0</v>
      </c>
      <c r="V14" s="19">
        <f t="shared" si="15"/>
        <v>0</v>
      </c>
      <c r="W14" s="19">
        <f t="shared" si="15"/>
        <v>0</v>
      </c>
      <c r="X14" s="19">
        <f t="shared" si="15"/>
        <v>0</v>
      </c>
      <c r="Y14" s="19">
        <f t="shared" si="15"/>
        <v>0</v>
      </c>
      <c r="Z14" s="19">
        <f t="shared" si="15"/>
        <v>100</v>
      </c>
      <c r="AA14" s="23" t="str">
        <f t="shared" si="16"/>
        <v>－</v>
      </c>
    </row>
    <row r="18" spans="1:27" ht="15" customHeight="1" x14ac:dyDescent="0.15">
      <c r="A18" s="9" t="s">
        <v>0</v>
      </c>
      <c r="B18" s="10"/>
      <c r="C18" s="22">
        <v>384</v>
      </c>
      <c r="D18" s="22">
        <v>176</v>
      </c>
      <c r="E18" s="22">
        <v>149</v>
      </c>
      <c r="F18" s="22">
        <v>59</v>
      </c>
      <c r="G18" s="22">
        <v>0</v>
      </c>
      <c r="H18" s="22">
        <v>384</v>
      </c>
      <c r="I18" s="22">
        <v>243</v>
      </c>
      <c r="J18" s="22">
        <v>55</v>
      </c>
      <c r="K18" s="22">
        <v>8</v>
      </c>
      <c r="L18" s="22">
        <v>30</v>
      </c>
      <c r="M18" s="22">
        <v>26</v>
      </c>
      <c r="N18" s="22">
        <v>9</v>
      </c>
      <c r="O18" s="22">
        <v>3</v>
      </c>
      <c r="P18" s="22">
        <v>10</v>
      </c>
      <c r="Q18" s="22">
        <v>123.03234501347708</v>
      </c>
      <c r="R18" s="22">
        <v>384</v>
      </c>
      <c r="S18" s="22">
        <v>73</v>
      </c>
      <c r="T18" s="22">
        <v>115</v>
      </c>
      <c r="U18" s="22">
        <v>113</v>
      </c>
      <c r="V18" s="22">
        <v>34</v>
      </c>
      <c r="W18" s="22">
        <v>27</v>
      </c>
      <c r="X18" s="22">
        <v>10</v>
      </c>
      <c r="Y18" s="22">
        <v>2</v>
      </c>
      <c r="Z18" s="22">
        <v>10</v>
      </c>
      <c r="AA18" s="22">
        <v>19.929032258064517</v>
      </c>
    </row>
    <row r="19" spans="1:27" ht="15" customHeight="1" x14ac:dyDescent="0.15">
      <c r="A19" s="4"/>
      <c r="B19" s="5"/>
      <c r="C19" s="22"/>
      <c r="D19" s="22"/>
      <c r="E19" s="22"/>
      <c r="F19" s="22"/>
      <c r="G19" s="22"/>
      <c r="H19" s="22"/>
      <c r="I19" s="22"/>
      <c r="J19" s="22"/>
      <c r="K19" s="22"/>
      <c r="L19" s="22"/>
      <c r="M19" s="22"/>
      <c r="N19" s="22"/>
      <c r="O19" s="22"/>
      <c r="P19" s="22"/>
      <c r="Q19" s="22"/>
      <c r="R19" s="22"/>
      <c r="S19" s="22"/>
      <c r="T19" s="22"/>
      <c r="U19" s="22"/>
      <c r="V19" s="22"/>
      <c r="W19" s="22"/>
      <c r="X19" s="22"/>
      <c r="Y19" s="22"/>
      <c r="Z19" s="22"/>
      <c r="AA19" s="22"/>
    </row>
    <row r="20" spans="1:27" ht="15" customHeight="1" x14ac:dyDescent="0.15">
      <c r="A20" s="2" t="s">
        <v>218</v>
      </c>
      <c r="B20" s="6" t="s">
        <v>191</v>
      </c>
      <c r="C20" s="22">
        <v>30</v>
      </c>
      <c r="D20" s="22">
        <v>16</v>
      </c>
      <c r="E20" s="22">
        <v>14</v>
      </c>
      <c r="F20" s="22">
        <v>0</v>
      </c>
      <c r="G20" s="22">
        <v>0</v>
      </c>
      <c r="H20" s="22">
        <v>30</v>
      </c>
      <c r="I20" s="22">
        <v>25</v>
      </c>
      <c r="J20" s="22">
        <v>2</v>
      </c>
      <c r="K20" s="22">
        <v>0</v>
      </c>
      <c r="L20" s="22">
        <v>1</v>
      </c>
      <c r="M20" s="22">
        <v>2</v>
      </c>
      <c r="N20" s="22">
        <v>0</v>
      </c>
      <c r="O20" s="22">
        <v>0</v>
      </c>
      <c r="P20" s="22">
        <v>0</v>
      </c>
      <c r="Q20" s="22">
        <v>51.733333333333334</v>
      </c>
      <c r="R20" s="22">
        <v>30</v>
      </c>
      <c r="S20" s="22">
        <v>7</v>
      </c>
      <c r="T20" s="22">
        <v>5</v>
      </c>
      <c r="U20" s="22">
        <v>6</v>
      </c>
      <c r="V20" s="22">
        <v>4</v>
      </c>
      <c r="W20" s="22">
        <v>6</v>
      </c>
      <c r="X20" s="22">
        <v>2</v>
      </c>
      <c r="Y20" s="22">
        <v>0</v>
      </c>
      <c r="Z20" s="22">
        <v>0</v>
      </c>
      <c r="AA20" s="22">
        <v>22.57</v>
      </c>
    </row>
    <row r="21" spans="1:27" ht="15" customHeight="1" x14ac:dyDescent="0.15">
      <c r="A21" s="3" t="s">
        <v>219</v>
      </c>
      <c r="B21" s="7" t="s">
        <v>192</v>
      </c>
      <c r="C21" s="22">
        <v>32</v>
      </c>
      <c r="D21" s="22">
        <v>17</v>
      </c>
      <c r="E21" s="22">
        <v>10</v>
      </c>
      <c r="F21" s="22">
        <v>5</v>
      </c>
      <c r="G21" s="22">
        <v>0</v>
      </c>
      <c r="H21" s="22">
        <v>32</v>
      </c>
      <c r="I21" s="22">
        <v>15</v>
      </c>
      <c r="J21" s="22">
        <v>9</v>
      </c>
      <c r="K21" s="22">
        <v>1</v>
      </c>
      <c r="L21" s="22">
        <v>1</v>
      </c>
      <c r="M21" s="22">
        <v>6</v>
      </c>
      <c r="N21" s="22">
        <v>0</v>
      </c>
      <c r="O21" s="22">
        <v>0</v>
      </c>
      <c r="P21" s="22">
        <v>0</v>
      </c>
      <c r="Q21" s="22">
        <v>138.15625</v>
      </c>
      <c r="R21" s="22">
        <v>32</v>
      </c>
      <c r="S21" s="22">
        <v>7</v>
      </c>
      <c r="T21" s="22">
        <v>12</v>
      </c>
      <c r="U21" s="22">
        <v>9</v>
      </c>
      <c r="V21" s="22">
        <v>2</v>
      </c>
      <c r="W21" s="22">
        <v>2</v>
      </c>
      <c r="X21" s="22">
        <v>0</v>
      </c>
      <c r="Y21" s="22">
        <v>0</v>
      </c>
      <c r="Z21" s="22">
        <v>0</v>
      </c>
      <c r="AA21" s="22">
        <v>18.6875</v>
      </c>
    </row>
    <row r="22" spans="1:27" ht="15" customHeight="1" x14ac:dyDescent="0.15">
      <c r="A22" s="3" t="s">
        <v>220</v>
      </c>
      <c r="B22" s="7" t="s">
        <v>193</v>
      </c>
      <c r="C22" s="22">
        <v>67</v>
      </c>
      <c r="D22" s="22">
        <v>39</v>
      </c>
      <c r="E22" s="22">
        <v>20</v>
      </c>
      <c r="F22" s="22">
        <v>8</v>
      </c>
      <c r="G22" s="22">
        <v>0</v>
      </c>
      <c r="H22" s="22">
        <v>67</v>
      </c>
      <c r="I22" s="22">
        <v>44</v>
      </c>
      <c r="J22" s="22">
        <v>12</v>
      </c>
      <c r="K22" s="22">
        <v>2</v>
      </c>
      <c r="L22" s="22">
        <v>5</v>
      </c>
      <c r="M22" s="22">
        <v>2</v>
      </c>
      <c r="N22" s="22">
        <v>2</v>
      </c>
      <c r="O22" s="22">
        <v>0</v>
      </c>
      <c r="P22" s="22">
        <v>0</v>
      </c>
      <c r="Q22" s="22">
        <v>99.179104477611943</v>
      </c>
      <c r="R22" s="22">
        <v>67</v>
      </c>
      <c r="S22" s="22">
        <v>10</v>
      </c>
      <c r="T22" s="22">
        <v>24</v>
      </c>
      <c r="U22" s="22">
        <v>21</v>
      </c>
      <c r="V22" s="22">
        <v>6</v>
      </c>
      <c r="W22" s="22">
        <v>4</v>
      </c>
      <c r="X22" s="22">
        <v>2</v>
      </c>
      <c r="Y22" s="22">
        <v>0</v>
      </c>
      <c r="Z22" s="22">
        <v>0</v>
      </c>
      <c r="AA22" s="22">
        <v>19.917910447761194</v>
      </c>
    </row>
    <row r="23" spans="1:27" ht="15" customHeight="1" x14ac:dyDescent="0.15">
      <c r="A23" s="3"/>
      <c r="B23" s="7" t="s">
        <v>194</v>
      </c>
      <c r="C23" s="22">
        <v>183</v>
      </c>
      <c r="D23" s="22">
        <v>78</v>
      </c>
      <c r="E23" s="22">
        <v>74</v>
      </c>
      <c r="F23" s="22">
        <v>31</v>
      </c>
      <c r="G23" s="22">
        <v>0</v>
      </c>
      <c r="H23" s="22">
        <v>183</v>
      </c>
      <c r="I23" s="22">
        <v>116</v>
      </c>
      <c r="J23" s="22">
        <v>19</v>
      </c>
      <c r="K23" s="22">
        <v>4</v>
      </c>
      <c r="L23" s="22">
        <v>17</v>
      </c>
      <c r="M23" s="22">
        <v>13</v>
      </c>
      <c r="N23" s="22">
        <v>3</v>
      </c>
      <c r="O23" s="22">
        <v>3</v>
      </c>
      <c r="P23" s="22">
        <v>8</v>
      </c>
      <c r="Q23" s="22">
        <v>110.43604651162791</v>
      </c>
      <c r="R23" s="22">
        <v>183</v>
      </c>
      <c r="S23" s="22">
        <v>27</v>
      </c>
      <c r="T23" s="22">
        <v>57</v>
      </c>
      <c r="U23" s="22">
        <v>58</v>
      </c>
      <c r="V23" s="22">
        <v>14</v>
      </c>
      <c r="W23" s="22">
        <v>12</v>
      </c>
      <c r="X23" s="22">
        <v>6</v>
      </c>
      <c r="Y23" s="22">
        <v>2</v>
      </c>
      <c r="Z23" s="22">
        <v>7</v>
      </c>
      <c r="AA23" s="22">
        <v>20.439655172413797</v>
      </c>
    </row>
    <row r="24" spans="1:27" ht="15" customHeight="1" x14ac:dyDescent="0.15">
      <c r="A24" s="3"/>
      <c r="B24" s="7" t="s">
        <v>195</v>
      </c>
      <c r="C24" s="22">
        <v>49</v>
      </c>
      <c r="D24" s="22">
        <v>17</v>
      </c>
      <c r="E24" s="22">
        <v>21</v>
      </c>
      <c r="F24" s="22">
        <v>11</v>
      </c>
      <c r="G24" s="22">
        <v>0</v>
      </c>
      <c r="H24" s="22">
        <v>49</v>
      </c>
      <c r="I24" s="22">
        <v>27</v>
      </c>
      <c r="J24" s="22">
        <v>10</v>
      </c>
      <c r="K24" s="22">
        <v>1</v>
      </c>
      <c r="L24" s="22">
        <v>5</v>
      </c>
      <c r="M24" s="22">
        <v>3</v>
      </c>
      <c r="N24" s="22">
        <v>2</v>
      </c>
      <c r="O24" s="22">
        <v>0</v>
      </c>
      <c r="P24" s="22">
        <v>1</v>
      </c>
      <c r="Q24" s="22">
        <v>225.8125</v>
      </c>
      <c r="R24" s="22">
        <v>49</v>
      </c>
      <c r="S24" s="22">
        <v>15</v>
      </c>
      <c r="T24" s="22">
        <v>11</v>
      </c>
      <c r="U24" s="22">
        <v>15</v>
      </c>
      <c r="V24" s="22">
        <v>6</v>
      </c>
      <c r="W24" s="22">
        <v>1</v>
      </c>
      <c r="X24" s="22">
        <v>0</v>
      </c>
      <c r="Y24" s="22">
        <v>0</v>
      </c>
      <c r="Z24" s="22">
        <v>1</v>
      </c>
      <c r="AA24" s="22">
        <v>18.008333333333333</v>
      </c>
    </row>
    <row r="25" spans="1:27" ht="15" customHeight="1" x14ac:dyDescent="0.15">
      <c r="A25" s="3"/>
      <c r="B25" s="7" t="s">
        <v>196</v>
      </c>
      <c r="C25" s="22">
        <v>3</v>
      </c>
      <c r="D25" s="22">
        <v>2</v>
      </c>
      <c r="E25" s="22">
        <v>1</v>
      </c>
      <c r="F25" s="22">
        <v>0</v>
      </c>
      <c r="G25" s="22">
        <v>0</v>
      </c>
      <c r="H25" s="22">
        <v>3</v>
      </c>
      <c r="I25" s="22">
        <v>2</v>
      </c>
      <c r="J25" s="22">
        <v>0</v>
      </c>
      <c r="K25" s="22">
        <v>0</v>
      </c>
      <c r="L25" s="22">
        <v>1</v>
      </c>
      <c r="M25" s="22">
        <v>0</v>
      </c>
      <c r="N25" s="22">
        <v>0</v>
      </c>
      <c r="O25" s="22">
        <v>0</v>
      </c>
      <c r="P25" s="22">
        <v>0</v>
      </c>
      <c r="Q25" s="22">
        <v>33.333333333333336</v>
      </c>
      <c r="R25" s="22">
        <v>3</v>
      </c>
      <c r="S25" s="22">
        <v>2</v>
      </c>
      <c r="T25" s="22">
        <v>1</v>
      </c>
      <c r="U25" s="22">
        <v>0</v>
      </c>
      <c r="V25" s="22">
        <v>0</v>
      </c>
      <c r="W25" s="22">
        <v>0</v>
      </c>
      <c r="X25" s="22">
        <v>0</v>
      </c>
      <c r="Y25" s="22">
        <v>0</v>
      </c>
      <c r="Z25" s="22">
        <v>0</v>
      </c>
      <c r="AA25" s="22">
        <v>13</v>
      </c>
    </row>
    <row r="26" spans="1:27" ht="15" customHeight="1" x14ac:dyDescent="0.15">
      <c r="A26" s="3"/>
      <c r="B26" s="7" t="s">
        <v>3</v>
      </c>
      <c r="C26" s="22">
        <v>18</v>
      </c>
      <c r="D26" s="22">
        <v>7</v>
      </c>
      <c r="E26" s="22">
        <v>8</v>
      </c>
      <c r="F26" s="22">
        <v>3</v>
      </c>
      <c r="G26" s="22">
        <v>0</v>
      </c>
      <c r="H26" s="22">
        <v>18</v>
      </c>
      <c r="I26" s="22">
        <v>13</v>
      </c>
      <c r="J26" s="22">
        <v>3</v>
      </c>
      <c r="K26" s="22">
        <v>0</v>
      </c>
      <c r="L26" s="22">
        <v>0</v>
      </c>
      <c r="M26" s="22">
        <v>0</v>
      </c>
      <c r="N26" s="22">
        <v>2</v>
      </c>
      <c r="O26" s="22">
        <v>0</v>
      </c>
      <c r="P26" s="22">
        <v>0</v>
      </c>
      <c r="Q26" s="22">
        <v>171.83333333333334</v>
      </c>
      <c r="R26" s="22">
        <v>18</v>
      </c>
      <c r="S26" s="22">
        <v>5</v>
      </c>
      <c r="T26" s="22">
        <v>5</v>
      </c>
      <c r="U26" s="22">
        <v>3</v>
      </c>
      <c r="V26" s="22">
        <v>2</v>
      </c>
      <c r="W26" s="22">
        <v>2</v>
      </c>
      <c r="X26" s="22">
        <v>0</v>
      </c>
      <c r="Y26" s="22">
        <v>0</v>
      </c>
      <c r="Z26" s="22">
        <v>1</v>
      </c>
      <c r="AA26" s="22">
        <v>18.976470588235294</v>
      </c>
    </row>
    <row r="27" spans="1:27" ht="15" customHeight="1" x14ac:dyDescent="0.15">
      <c r="A27" s="3"/>
      <c r="B27" s="7" t="s">
        <v>179</v>
      </c>
      <c r="C27" s="22">
        <v>1</v>
      </c>
      <c r="D27" s="22">
        <v>0</v>
      </c>
      <c r="E27" s="22">
        <v>0</v>
      </c>
      <c r="F27" s="22">
        <v>1</v>
      </c>
      <c r="G27" s="22">
        <v>0</v>
      </c>
      <c r="H27" s="22">
        <v>1</v>
      </c>
      <c r="I27" s="22">
        <v>1</v>
      </c>
      <c r="J27" s="22">
        <v>0</v>
      </c>
      <c r="K27" s="22">
        <v>0</v>
      </c>
      <c r="L27" s="22">
        <v>0</v>
      </c>
      <c r="M27" s="22">
        <v>0</v>
      </c>
      <c r="N27" s="22">
        <v>0</v>
      </c>
      <c r="O27" s="22">
        <v>0</v>
      </c>
      <c r="P27" s="22">
        <v>0</v>
      </c>
      <c r="Q27" s="22">
        <v>0</v>
      </c>
      <c r="R27" s="22">
        <v>1</v>
      </c>
      <c r="S27" s="22">
        <v>0</v>
      </c>
      <c r="T27" s="22">
        <v>0</v>
      </c>
      <c r="U27" s="22">
        <v>1</v>
      </c>
      <c r="V27" s="22">
        <v>0</v>
      </c>
      <c r="W27" s="22">
        <v>0</v>
      </c>
      <c r="X27" s="22">
        <v>0</v>
      </c>
      <c r="Y27" s="22">
        <v>0</v>
      </c>
      <c r="Z27" s="22">
        <v>0</v>
      </c>
      <c r="AA27" s="22">
        <v>21.5</v>
      </c>
    </row>
    <row r="28" spans="1:27" ht="15" customHeight="1" x14ac:dyDescent="0.15">
      <c r="A28" s="4"/>
      <c r="B28" s="8" t="s">
        <v>2</v>
      </c>
      <c r="C28" s="22">
        <v>1</v>
      </c>
      <c r="D28" s="22">
        <v>0</v>
      </c>
      <c r="E28" s="22">
        <v>1</v>
      </c>
      <c r="F28" s="22">
        <v>0</v>
      </c>
      <c r="G28" s="22">
        <v>0</v>
      </c>
      <c r="H28" s="22">
        <v>1</v>
      </c>
      <c r="I28" s="22">
        <v>0</v>
      </c>
      <c r="J28" s="22">
        <v>0</v>
      </c>
      <c r="K28" s="22">
        <v>0</v>
      </c>
      <c r="L28" s="22">
        <v>0</v>
      </c>
      <c r="M28" s="22">
        <v>0</v>
      </c>
      <c r="N28" s="22">
        <v>0</v>
      </c>
      <c r="O28" s="22">
        <v>0</v>
      </c>
      <c r="P28" s="22">
        <v>1</v>
      </c>
      <c r="Q28" s="22" t="s">
        <v>237</v>
      </c>
      <c r="R28" s="22">
        <v>1</v>
      </c>
      <c r="S28" s="22">
        <v>0</v>
      </c>
      <c r="T28" s="22">
        <v>0</v>
      </c>
      <c r="U28" s="22">
        <v>0</v>
      </c>
      <c r="V28" s="22">
        <v>0</v>
      </c>
      <c r="W28" s="22">
        <v>0</v>
      </c>
      <c r="X28" s="22">
        <v>0</v>
      </c>
      <c r="Y28" s="22">
        <v>0</v>
      </c>
      <c r="Z28" s="22">
        <v>1</v>
      </c>
      <c r="AA28" s="22" t="s">
        <v>237</v>
      </c>
    </row>
  </sheetData>
  <phoneticPr fontId="1"/>
  <conditionalFormatting sqref="D6:G14 I6:P14 S6:Z14">
    <cfRule type="colorScale" priority="2">
      <colorScale>
        <cfvo type="num" val="0"/>
        <cfvo type="num" val="100"/>
        <color rgb="FFFFFFFF"/>
        <color rgb="FFFEB087"/>
      </colorScale>
    </cfRule>
  </conditionalFormatting>
  <conditionalFormatting sqref="D5:G14 I5:P14 S5:Z14">
    <cfRule type="colorScale" priority="1">
      <colorScale>
        <cfvo type="num" val="0"/>
        <cfvo type="num" val="100"/>
        <color rgb="FFFFFFFF"/>
        <color rgb="FFFEB087"/>
      </colorScale>
    </cfRule>
  </conditionalFormatting>
  <pageMargins left="0.39370078740157483" right="0.39370078740157483" top="0.70866141732283472" bottom="0.39370078740157483" header="0.31496062992125984" footer="0.19685039370078741"/>
  <pageSetup paperSize="9" scale="85" orientation="portrait" horizontalDpi="200" verticalDpi="200" r:id="rId1"/>
  <headerFooter alignWithMargins="0"/>
  <colBreaks count="2" manualBreakCount="2">
    <brk id="7" max="1048575" man="1"/>
    <brk id="17"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M26"/>
  <sheetViews>
    <sheetView showGridLines="0" zoomScaleNormal="100" workbookViewId="0"/>
  </sheetViews>
  <sheetFormatPr defaultColWidth="8" defaultRowHeight="15" customHeight="1" x14ac:dyDescent="0.15"/>
  <cols>
    <col min="1" max="1" width="11.109375" style="1" customWidth="1"/>
    <col min="2" max="2" width="14.109375" style="1" customWidth="1"/>
    <col min="3" max="13" width="8.109375" style="1" customWidth="1"/>
    <col min="14" max="16384" width="8" style="1"/>
  </cols>
  <sheetData>
    <row r="1" spans="1:13" ht="15" customHeight="1" x14ac:dyDescent="0.15">
      <c r="C1" s="1" t="s">
        <v>241</v>
      </c>
    </row>
    <row r="3" spans="1:13" s="13" customFormat="1" ht="21.6" x14ac:dyDescent="0.15">
      <c r="A3" s="11"/>
      <c r="B3" s="12"/>
      <c r="C3" s="15" t="s">
        <v>1</v>
      </c>
      <c r="D3" s="15" t="s">
        <v>226</v>
      </c>
      <c r="E3" s="14" t="s">
        <v>146</v>
      </c>
      <c r="F3" s="14" t="s">
        <v>147</v>
      </c>
      <c r="G3" s="14" t="s">
        <v>148</v>
      </c>
      <c r="H3" s="14" t="s">
        <v>149</v>
      </c>
      <c r="I3" s="14" t="s">
        <v>150</v>
      </c>
      <c r="J3" s="14" t="s">
        <v>151</v>
      </c>
      <c r="K3" s="14" t="s">
        <v>152</v>
      </c>
      <c r="L3" s="15" t="s">
        <v>2</v>
      </c>
      <c r="M3" s="15" t="s">
        <v>232</v>
      </c>
    </row>
    <row r="4" spans="1:13" ht="15" customHeight="1" x14ac:dyDescent="0.15">
      <c r="A4" s="9" t="s">
        <v>0</v>
      </c>
      <c r="B4" s="10"/>
      <c r="C4" s="16">
        <f t="shared" ref="C4:M4" si="0">C17</f>
        <v>384</v>
      </c>
      <c r="D4" s="16">
        <f t="shared" si="0"/>
        <v>8</v>
      </c>
      <c r="E4" s="16">
        <f t="shared" si="0"/>
        <v>32</v>
      </c>
      <c r="F4" s="16">
        <f t="shared" si="0"/>
        <v>56</v>
      </c>
      <c r="G4" s="16">
        <f t="shared" si="0"/>
        <v>44</v>
      </c>
      <c r="H4" s="16">
        <f t="shared" ref="H4" si="1">H17</f>
        <v>69</v>
      </c>
      <c r="I4" s="16">
        <f t="shared" si="0"/>
        <v>19</v>
      </c>
      <c r="J4" s="16">
        <f t="shared" si="0"/>
        <v>98</v>
      </c>
      <c r="K4" s="16">
        <f t="shared" si="0"/>
        <v>51</v>
      </c>
      <c r="L4" s="16">
        <f t="shared" si="0"/>
        <v>7</v>
      </c>
      <c r="M4" s="28">
        <f t="shared" si="0"/>
        <v>23.364190981432358</v>
      </c>
    </row>
    <row r="5" spans="1:13" ht="15" customHeight="1" x14ac:dyDescent="0.15">
      <c r="A5" s="4"/>
      <c r="B5" s="5"/>
      <c r="C5" s="23">
        <f>IF(SUM(D5:L5)&gt;100,"－",SUM(D5:L5))</f>
        <v>100</v>
      </c>
      <c r="D5" s="19">
        <f t="shared" ref="D5:L5" si="2">D4/$C4*100</f>
        <v>2.083333333333333</v>
      </c>
      <c r="E5" s="19">
        <f t="shared" si="2"/>
        <v>8.3333333333333321</v>
      </c>
      <c r="F5" s="19">
        <f t="shared" si="2"/>
        <v>14.583333333333334</v>
      </c>
      <c r="G5" s="19">
        <f t="shared" si="2"/>
        <v>11.458333333333332</v>
      </c>
      <c r="H5" s="19">
        <f t="shared" ref="H5" si="3">H4/$C4*100</f>
        <v>17.96875</v>
      </c>
      <c r="I5" s="19">
        <f t="shared" si="2"/>
        <v>4.9479166666666661</v>
      </c>
      <c r="J5" s="19">
        <f t="shared" si="2"/>
        <v>25.520833333333332</v>
      </c>
      <c r="K5" s="19">
        <f t="shared" si="2"/>
        <v>13.28125</v>
      </c>
      <c r="L5" s="19">
        <f t="shared" si="2"/>
        <v>1.8229166666666667</v>
      </c>
      <c r="M5" s="23"/>
    </row>
    <row r="6" spans="1:13" ht="15" customHeight="1" x14ac:dyDescent="0.15">
      <c r="A6" s="2" t="s">
        <v>238</v>
      </c>
      <c r="B6" s="6" t="s">
        <v>234</v>
      </c>
      <c r="C6" s="16">
        <f t="shared" ref="C6:C13" si="4">C19</f>
        <v>73</v>
      </c>
      <c r="D6" s="20">
        <f t="shared" ref="D6:L6" si="5">IF($C6=0,0,D19/$C6*100)</f>
        <v>2.7397260273972601</v>
      </c>
      <c r="E6" s="20">
        <f t="shared" si="5"/>
        <v>12.328767123287671</v>
      </c>
      <c r="F6" s="20">
        <f t="shared" si="5"/>
        <v>24.657534246575342</v>
      </c>
      <c r="G6" s="20">
        <f t="shared" si="5"/>
        <v>12.328767123287671</v>
      </c>
      <c r="H6" s="20">
        <f t="shared" si="5"/>
        <v>23.287671232876711</v>
      </c>
      <c r="I6" s="20">
        <f t="shared" si="5"/>
        <v>2.7397260273972601</v>
      </c>
      <c r="J6" s="20">
        <f t="shared" si="5"/>
        <v>17.80821917808219</v>
      </c>
      <c r="K6" s="20">
        <f t="shared" si="5"/>
        <v>1.3698630136986301</v>
      </c>
      <c r="L6" s="20">
        <f t="shared" si="5"/>
        <v>2.7397260273972601</v>
      </c>
      <c r="M6" s="28">
        <f t="shared" ref="M6:M13" si="6">M19</f>
        <v>20.266666666666666</v>
      </c>
    </row>
    <row r="7" spans="1:13" ht="15" customHeight="1" x14ac:dyDescent="0.15">
      <c r="A7" s="3" t="s">
        <v>239</v>
      </c>
      <c r="B7" s="7" t="s">
        <v>148</v>
      </c>
      <c r="C7" s="17">
        <f t="shared" si="4"/>
        <v>115</v>
      </c>
      <c r="D7" s="21">
        <f t="shared" ref="D7:L7" si="7">IF($C7=0,0,D20/$C7*100)</f>
        <v>1.7391304347826086</v>
      </c>
      <c r="E7" s="21">
        <f t="shared" si="7"/>
        <v>13.043478260869565</v>
      </c>
      <c r="F7" s="21">
        <f t="shared" si="7"/>
        <v>21.739130434782609</v>
      </c>
      <c r="G7" s="21">
        <f t="shared" si="7"/>
        <v>16.521739130434781</v>
      </c>
      <c r="H7" s="21">
        <f t="shared" si="7"/>
        <v>17.391304347826086</v>
      </c>
      <c r="I7" s="21">
        <f t="shared" si="7"/>
        <v>4.3478260869565215</v>
      </c>
      <c r="J7" s="21">
        <f t="shared" si="7"/>
        <v>14.782608695652174</v>
      </c>
      <c r="K7" s="21">
        <f t="shared" si="7"/>
        <v>9.5652173913043477</v>
      </c>
      <c r="L7" s="21">
        <f t="shared" si="7"/>
        <v>0.86956521739130432</v>
      </c>
      <c r="M7" s="29">
        <f t="shared" si="6"/>
        <v>23.225806451612904</v>
      </c>
    </row>
    <row r="8" spans="1:13" ht="15" customHeight="1" x14ac:dyDescent="0.15">
      <c r="A8" s="3" t="s">
        <v>240</v>
      </c>
      <c r="B8" s="7" t="s">
        <v>149</v>
      </c>
      <c r="C8" s="17">
        <f t="shared" si="4"/>
        <v>113</v>
      </c>
      <c r="D8" s="21">
        <f t="shared" ref="D8:L8" si="8">IF($C8=0,0,D21/$C8*100)</f>
        <v>2.6548672566371683</v>
      </c>
      <c r="E8" s="21">
        <f t="shared" si="8"/>
        <v>6.1946902654867255</v>
      </c>
      <c r="F8" s="21">
        <f t="shared" si="8"/>
        <v>7.9646017699115044</v>
      </c>
      <c r="G8" s="21">
        <f t="shared" si="8"/>
        <v>10.619469026548673</v>
      </c>
      <c r="H8" s="21">
        <f t="shared" si="8"/>
        <v>23.008849557522122</v>
      </c>
      <c r="I8" s="21">
        <f t="shared" si="8"/>
        <v>7.0796460176991154</v>
      </c>
      <c r="J8" s="21">
        <f t="shared" si="8"/>
        <v>30.973451327433626</v>
      </c>
      <c r="K8" s="21">
        <f t="shared" si="8"/>
        <v>11.504424778761061</v>
      </c>
      <c r="L8" s="21">
        <f t="shared" si="8"/>
        <v>0</v>
      </c>
      <c r="M8" s="29">
        <f t="shared" si="6"/>
        <v>22.170149253731346</v>
      </c>
    </row>
    <row r="9" spans="1:13" ht="15" customHeight="1" x14ac:dyDescent="0.15">
      <c r="A9" s="3"/>
      <c r="B9" s="7" t="s">
        <v>150</v>
      </c>
      <c r="C9" s="17">
        <f t="shared" si="4"/>
        <v>34</v>
      </c>
      <c r="D9" s="21">
        <f t="shared" ref="D9:L9" si="9">IF($C9=0,0,D22/$C9*100)</f>
        <v>0</v>
      </c>
      <c r="E9" s="21">
        <f t="shared" si="9"/>
        <v>2.9411764705882351</v>
      </c>
      <c r="F9" s="21">
        <f t="shared" si="9"/>
        <v>11.76470588235294</v>
      </c>
      <c r="G9" s="21">
        <f t="shared" si="9"/>
        <v>2.9411764705882351</v>
      </c>
      <c r="H9" s="21">
        <f t="shared" si="9"/>
        <v>11.76470588235294</v>
      </c>
      <c r="I9" s="21">
        <f t="shared" si="9"/>
        <v>5.8823529411764701</v>
      </c>
      <c r="J9" s="21">
        <f t="shared" si="9"/>
        <v>38.235294117647058</v>
      </c>
      <c r="K9" s="21">
        <f t="shared" si="9"/>
        <v>26.47058823529412</v>
      </c>
      <c r="L9" s="21">
        <f t="shared" si="9"/>
        <v>0</v>
      </c>
      <c r="M9" s="29">
        <f t="shared" si="6"/>
        <v>23.715642458100557</v>
      </c>
    </row>
    <row r="10" spans="1:13" ht="15" customHeight="1" x14ac:dyDescent="0.15">
      <c r="A10" s="3"/>
      <c r="B10" s="7" t="s">
        <v>235</v>
      </c>
      <c r="C10" s="17">
        <f t="shared" si="4"/>
        <v>27</v>
      </c>
      <c r="D10" s="21">
        <f t="shared" ref="D10:L10" si="10">IF($C10=0,0,D23/$C10*100)</f>
        <v>3.7037037037037033</v>
      </c>
      <c r="E10" s="21">
        <f t="shared" si="10"/>
        <v>0</v>
      </c>
      <c r="F10" s="21">
        <f t="shared" si="10"/>
        <v>0</v>
      </c>
      <c r="G10" s="21">
        <f t="shared" si="10"/>
        <v>7.4074074074074066</v>
      </c>
      <c r="H10" s="21">
        <f t="shared" si="10"/>
        <v>3.7037037037037033</v>
      </c>
      <c r="I10" s="21">
        <f t="shared" si="10"/>
        <v>7.4074074074074066</v>
      </c>
      <c r="J10" s="21">
        <f t="shared" si="10"/>
        <v>59.259259259259252</v>
      </c>
      <c r="K10" s="21">
        <f t="shared" si="10"/>
        <v>18.518518518518519</v>
      </c>
      <c r="L10" s="21">
        <f t="shared" si="10"/>
        <v>0</v>
      </c>
      <c r="M10" s="29">
        <f t="shared" si="6"/>
        <v>25.138775510204081</v>
      </c>
    </row>
    <row r="11" spans="1:13" ht="15" customHeight="1" x14ac:dyDescent="0.15">
      <c r="A11" s="3"/>
      <c r="B11" s="7" t="s">
        <v>236</v>
      </c>
      <c r="C11" s="17">
        <f t="shared" si="4"/>
        <v>10</v>
      </c>
      <c r="D11" s="21">
        <f t="shared" ref="D11:L11" si="11">IF($C11=0,0,D24/$C11*100)</f>
        <v>0</v>
      </c>
      <c r="E11" s="21">
        <f t="shared" si="11"/>
        <v>0</v>
      </c>
      <c r="F11" s="21">
        <f t="shared" si="11"/>
        <v>0</v>
      </c>
      <c r="G11" s="21">
        <f t="shared" si="11"/>
        <v>0</v>
      </c>
      <c r="H11" s="21">
        <f t="shared" si="11"/>
        <v>10</v>
      </c>
      <c r="I11" s="21">
        <f t="shared" si="11"/>
        <v>0</v>
      </c>
      <c r="J11" s="21">
        <f t="shared" si="11"/>
        <v>10</v>
      </c>
      <c r="K11" s="21">
        <f t="shared" si="11"/>
        <v>80</v>
      </c>
      <c r="L11" s="21">
        <f t="shared" si="11"/>
        <v>0</v>
      </c>
      <c r="M11" s="29">
        <f t="shared" si="6"/>
        <v>26.666666666666668</v>
      </c>
    </row>
    <row r="12" spans="1:13" ht="15" customHeight="1" x14ac:dyDescent="0.15">
      <c r="A12" s="3"/>
      <c r="B12" s="7" t="s">
        <v>179</v>
      </c>
      <c r="C12" s="17">
        <f t="shared" si="4"/>
        <v>2</v>
      </c>
      <c r="D12" s="21">
        <f t="shared" ref="D12:L12" si="12">IF($C12=0,0,D25/$C12*100)</f>
        <v>0</v>
      </c>
      <c r="E12" s="21">
        <f t="shared" si="12"/>
        <v>0</v>
      </c>
      <c r="F12" s="21">
        <f t="shared" si="12"/>
        <v>0</v>
      </c>
      <c r="G12" s="21">
        <f t="shared" si="12"/>
        <v>0</v>
      </c>
      <c r="H12" s="21">
        <f t="shared" si="12"/>
        <v>0</v>
      </c>
      <c r="I12" s="21">
        <f t="shared" si="12"/>
        <v>0</v>
      </c>
      <c r="J12" s="21">
        <f t="shared" si="12"/>
        <v>50</v>
      </c>
      <c r="K12" s="21">
        <f t="shared" si="12"/>
        <v>50</v>
      </c>
      <c r="L12" s="21">
        <f t="shared" si="12"/>
        <v>0</v>
      </c>
      <c r="M12" s="29">
        <f t="shared" si="6"/>
        <v>24.882352941176471</v>
      </c>
    </row>
    <row r="13" spans="1:13" ht="15" customHeight="1" x14ac:dyDescent="0.15">
      <c r="A13" s="4"/>
      <c r="B13" s="8" t="s">
        <v>2</v>
      </c>
      <c r="C13" s="18">
        <f t="shared" si="4"/>
        <v>10</v>
      </c>
      <c r="D13" s="19">
        <f t="shared" ref="D13:L13" si="13">IF($C13=0,0,D26/$C13*100)</f>
        <v>0</v>
      </c>
      <c r="E13" s="19">
        <f t="shared" si="13"/>
        <v>0</v>
      </c>
      <c r="F13" s="19">
        <f t="shared" si="13"/>
        <v>0</v>
      </c>
      <c r="G13" s="19">
        <f t="shared" si="13"/>
        <v>10</v>
      </c>
      <c r="H13" s="19">
        <f t="shared" si="13"/>
        <v>0</v>
      </c>
      <c r="I13" s="19">
        <f t="shared" si="13"/>
        <v>0</v>
      </c>
      <c r="J13" s="19">
        <f t="shared" si="13"/>
        <v>20</v>
      </c>
      <c r="K13" s="19">
        <f t="shared" si="13"/>
        <v>30</v>
      </c>
      <c r="L13" s="19">
        <f t="shared" si="13"/>
        <v>40</v>
      </c>
      <c r="M13" s="23">
        <f t="shared" si="6"/>
        <v>15</v>
      </c>
    </row>
    <row r="17" spans="1:13" ht="15" customHeight="1" x14ac:dyDescent="0.15">
      <c r="A17" s="9" t="s">
        <v>0</v>
      </c>
      <c r="B17" s="10"/>
      <c r="C17" s="22">
        <v>384</v>
      </c>
      <c r="D17" s="22">
        <v>8</v>
      </c>
      <c r="E17" s="22">
        <v>32</v>
      </c>
      <c r="F17" s="22">
        <v>56</v>
      </c>
      <c r="G17" s="22">
        <v>44</v>
      </c>
      <c r="H17" s="22">
        <v>69</v>
      </c>
      <c r="I17" s="22">
        <v>19</v>
      </c>
      <c r="J17" s="22">
        <v>98</v>
      </c>
      <c r="K17" s="22">
        <v>51</v>
      </c>
      <c r="L17" s="22">
        <v>7</v>
      </c>
      <c r="M17" s="22">
        <v>23.364190981432358</v>
      </c>
    </row>
    <row r="18" spans="1:13" ht="15" customHeight="1" x14ac:dyDescent="0.15">
      <c r="A18" s="4"/>
      <c r="B18" s="5"/>
      <c r="C18" s="22"/>
      <c r="D18" s="22"/>
      <c r="E18" s="22"/>
      <c r="F18" s="22"/>
      <c r="G18" s="22"/>
      <c r="H18" s="22"/>
      <c r="I18" s="22"/>
      <c r="J18" s="22"/>
      <c r="K18" s="22"/>
      <c r="L18" s="22"/>
      <c r="M18" s="22"/>
    </row>
    <row r="19" spans="1:13" ht="15" customHeight="1" x14ac:dyDescent="0.15">
      <c r="A19" s="2" t="s">
        <v>238</v>
      </c>
      <c r="B19" s="6" t="s">
        <v>234</v>
      </c>
      <c r="C19" s="22">
        <v>73</v>
      </c>
      <c r="D19" s="22">
        <v>2</v>
      </c>
      <c r="E19" s="22">
        <v>9</v>
      </c>
      <c r="F19" s="22">
        <v>18</v>
      </c>
      <c r="G19" s="22">
        <v>9</v>
      </c>
      <c r="H19" s="22">
        <v>17</v>
      </c>
      <c r="I19" s="22">
        <v>2</v>
      </c>
      <c r="J19" s="22">
        <v>13</v>
      </c>
      <c r="K19" s="22">
        <v>1</v>
      </c>
      <c r="L19" s="22">
        <v>2</v>
      </c>
      <c r="M19" s="22">
        <v>20.266666666666666</v>
      </c>
    </row>
    <row r="20" spans="1:13" ht="15" customHeight="1" x14ac:dyDescent="0.15">
      <c r="A20" s="3" t="s">
        <v>239</v>
      </c>
      <c r="B20" s="7" t="s">
        <v>148</v>
      </c>
      <c r="C20" s="22">
        <v>115</v>
      </c>
      <c r="D20" s="22">
        <v>2</v>
      </c>
      <c r="E20" s="22">
        <v>15</v>
      </c>
      <c r="F20" s="22">
        <v>25</v>
      </c>
      <c r="G20" s="22">
        <v>19</v>
      </c>
      <c r="H20" s="22">
        <v>20</v>
      </c>
      <c r="I20" s="22">
        <v>5</v>
      </c>
      <c r="J20" s="22">
        <v>17</v>
      </c>
      <c r="K20" s="22">
        <v>11</v>
      </c>
      <c r="L20" s="22">
        <v>1</v>
      </c>
      <c r="M20" s="22">
        <v>23.225806451612904</v>
      </c>
    </row>
    <row r="21" spans="1:13" ht="15" customHeight="1" x14ac:dyDescent="0.15">
      <c r="A21" s="3" t="s">
        <v>240</v>
      </c>
      <c r="B21" s="7" t="s">
        <v>149</v>
      </c>
      <c r="C21" s="22">
        <v>113</v>
      </c>
      <c r="D21" s="22">
        <v>3</v>
      </c>
      <c r="E21" s="22">
        <v>7</v>
      </c>
      <c r="F21" s="22">
        <v>9</v>
      </c>
      <c r="G21" s="22">
        <v>12</v>
      </c>
      <c r="H21" s="22">
        <v>26</v>
      </c>
      <c r="I21" s="22">
        <v>8</v>
      </c>
      <c r="J21" s="22">
        <v>35</v>
      </c>
      <c r="K21" s="22">
        <v>13</v>
      </c>
      <c r="L21" s="22">
        <v>0</v>
      </c>
      <c r="M21" s="22">
        <v>22.170149253731346</v>
      </c>
    </row>
    <row r="22" spans="1:13" ht="15" customHeight="1" x14ac:dyDescent="0.15">
      <c r="A22" s="3"/>
      <c r="B22" s="7" t="s">
        <v>150</v>
      </c>
      <c r="C22" s="22">
        <v>34</v>
      </c>
      <c r="D22" s="22">
        <v>0</v>
      </c>
      <c r="E22" s="22">
        <v>1</v>
      </c>
      <c r="F22" s="22">
        <v>4</v>
      </c>
      <c r="G22" s="22">
        <v>1</v>
      </c>
      <c r="H22" s="22">
        <v>4</v>
      </c>
      <c r="I22" s="22">
        <v>2</v>
      </c>
      <c r="J22" s="22">
        <v>13</v>
      </c>
      <c r="K22" s="22">
        <v>9</v>
      </c>
      <c r="L22" s="22">
        <v>0</v>
      </c>
      <c r="M22" s="22">
        <v>23.715642458100557</v>
      </c>
    </row>
    <row r="23" spans="1:13" ht="15" customHeight="1" x14ac:dyDescent="0.15">
      <c r="A23" s="3"/>
      <c r="B23" s="7" t="s">
        <v>235</v>
      </c>
      <c r="C23" s="22">
        <v>27</v>
      </c>
      <c r="D23" s="22">
        <v>1</v>
      </c>
      <c r="E23" s="22">
        <v>0</v>
      </c>
      <c r="F23" s="22">
        <v>0</v>
      </c>
      <c r="G23" s="22">
        <v>2</v>
      </c>
      <c r="H23" s="22">
        <v>1</v>
      </c>
      <c r="I23" s="22">
        <v>2</v>
      </c>
      <c r="J23" s="22">
        <v>16</v>
      </c>
      <c r="K23" s="22">
        <v>5</v>
      </c>
      <c r="L23" s="22">
        <v>0</v>
      </c>
      <c r="M23" s="22">
        <v>25.138775510204081</v>
      </c>
    </row>
    <row r="24" spans="1:13" ht="15" customHeight="1" x14ac:dyDescent="0.15">
      <c r="A24" s="3"/>
      <c r="B24" s="7" t="s">
        <v>236</v>
      </c>
      <c r="C24" s="22">
        <v>10</v>
      </c>
      <c r="D24" s="22">
        <v>0</v>
      </c>
      <c r="E24" s="22">
        <v>0</v>
      </c>
      <c r="F24" s="22">
        <v>0</v>
      </c>
      <c r="G24" s="22">
        <v>0</v>
      </c>
      <c r="H24" s="22">
        <v>1</v>
      </c>
      <c r="I24" s="22">
        <v>0</v>
      </c>
      <c r="J24" s="22">
        <v>1</v>
      </c>
      <c r="K24" s="22">
        <v>8</v>
      </c>
      <c r="L24" s="22">
        <v>0</v>
      </c>
      <c r="M24" s="22">
        <v>26.666666666666668</v>
      </c>
    </row>
    <row r="25" spans="1:13" ht="15" customHeight="1" x14ac:dyDescent="0.15">
      <c r="A25" s="3"/>
      <c r="B25" s="7" t="s">
        <v>179</v>
      </c>
      <c r="C25" s="22">
        <v>2</v>
      </c>
      <c r="D25" s="22">
        <v>0</v>
      </c>
      <c r="E25" s="22">
        <v>0</v>
      </c>
      <c r="F25" s="22">
        <v>0</v>
      </c>
      <c r="G25" s="22">
        <v>0</v>
      </c>
      <c r="H25" s="22">
        <v>0</v>
      </c>
      <c r="I25" s="22">
        <v>0</v>
      </c>
      <c r="J25" s="22">
        <v>1</v>
      </c>
      <c r="K25" s="22">
        <v>1</v>
      </c>
      <c r="L25" s="22">
        <v>0</v>
      </c>
      <c r="M25" s="22">
        <v>24.882352941176471</v>
      </c>
    </row>
    <row r="26" spans="1:13" ht="15" customHeight="1" x14ac:dyDescent="0.15">
      <c r="A26" s="4"/>
      <c r="B26" s="8" t="s">
        <v>2</v>
      </c>
      <c r="C26" s="22">
        <v>10</v>
      </c>
      <c r="D26" s="22">
        <v>0</v>
      </c>
      <c r="E26" s="22">
        <v>0</v>
      </c>
      <c r="F26" s="22">
        <v>0</v>
      </c>
      <c r="G26" s="22">
        <v>1</v>
      </c>
      <c r="H26" s="22">
        <v>0</v>
      </c>
      <c r="I26" s="22">
        <v>0</v>
      </c>
      <c r="J26" s="22">
        <v>2</v>
      </c>
      <c r="K26" s="22">
        <v>3</v>
      </c>
      <c r="L26" s="22">
        <v>4</v>
      </c>
      <c r="M26" s="22">
        <v>15</v>
      </c>
    </row>
  </sheetData>
  <phoneticPr fontId="1"/>
  <conditionalFormatting sqref="D6:L13">
    <cfRule type="colorScale" priority="2">
      <colorScale>
        <cfvo type="num" val="0"/>
        <cfvo type="num" val="100"/>
        <color rgb="FFFFFFFF"/>
        <color rgb="FFFEB087"/>
      </colorScale>
    </cfRule>
  </conditionalFormatting>
  <conditionalFormatting sqref="D5:L13">
    <cfRule type="colorScale" priority="1">
      <colorScale>
        <cfvo type="num" val="0"/>
        <cfvo type="num" val="100"/>
        <color rgb="FFFFFFFF"/>
        <color rgb="FFFEB087"/>
      </colorScale>
    </cfRule>
  </conditionalFormatting>
  <pageMargins left="0.39370078740157483" right="0.39370078740157483" top="0.70866141732283472" bottom="0.39370078740157483" header="0.31496062992125984" footer="0.19685039370078741"/>
  <pageSetup paperSize="9" scale="85" orientation="portrait" horizontalDpi="200" verticalDpi="200" r:id="rId1"/>
  <headerFooter alignWithMargins="0"/>
  <colBreaks count="1" manualBreakCount="1">
    <brk id="2"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26</vt:i4>
      </vt:variant>
    </vt:vector>
  </HeadingPairs>
  <TitlesOfParts>
    <vt:vector size="39" baseType="lpstr">
      <vt:lpstr>2</vt:lpstr>
      <vt:lpstr>3-1</vt:lpstr>
      <vt:lpstr>3-2</vt:lpstr>
      <vt:lpstr>3-3</vt:lpstr>
      <vt:lpstr>5①</vt:lpstr>
      <vt:lpstr>5②～⑥</vt:lpstr>
      <vt:lpstr>5⑦⑧</vt:lpstr>
      <vt:lpstr>5⑨～5⑪</vt:lpstr>
      <vt:lpstr>5⑫</vt:lpstr>
      <vt:lpstr>問1(1)・(11)・都市圏クロス問1～問4</vt:lpstr>
      <vt:lpstr>問1(1)・(11)・都市圏クロス問1側頭入れ替え</vt:lpstr>
      <vt:lpstr>問1(1)・(11)・都市圏クロス問5</vt:lpstr>
      <vt:lpstr>問1(1)・(11)・都市圏クロス問6～問7</vt:lpstr>
      <vt:lpstr>'2'!Print_Area</vt:lpstr>
      <vt:lpstr>'3-1'!Print_Area</vt:lpstr>
      <vt:lpstr>'3-2'!Print_Area</vt:lpstr>
      <vt:lpstr>'3-3'!Print_Area</vt:lpstr>
      <vt:lpstr>'5①'!Print_Area</vt:lpstr>
      <vt:lpstr>'5②～⑥'!Print_Area</vt:lpstr>
      <vt:lpstr>'5⑦⑧'!Print_Area</vt:lpstr>
      <vt:lpstr>'5⑨～5⑪'!Print_Area</vt:lpstr>
      <vt:lpstr>'5⑫'!Print_Area</vt:lpstr>
      <vt:lpstr>'問1(1)・(11)・都市圏クロス問1～問4'!Print_Area</vt:lpstr>
      <vt:lpstr>'問1(1)・(11)・都市圏クロス問1側頭入れ替え'!Print_Area</vt:lpstr>
      <vt:lpstr>'問1(1)・(11)・都市圏クロス問5'!Print_Area</vt:lpstr>
      <vt:lpstr>'問1(1)・(11)・都市圏クロス問6～問7'!Print_Area</vt:lpstr>
      <vt:lpstr>'2'!Print_Titles</vt:lpstr>
      <vt:lpstr>'3-1'!Print_Titles</vt:lpstr>
      <vt:lpstr>'3-2'!Print_Titles</vt:lpstr>
      <vt:lpstr>'3-3'!Print_Titles</vt:lpstr>
      <vt:lpstr>'5①'!Print_Titles</vt:lpstr>
      <vt:lpstr>'5②～⑥'!Print_Titles</vt:lpstr>
      <vt:lpstr>'5⑦⑧'!Print_Titles</vt:lpstr>
      <vt:lpstr>'5⑨～5⑪'!Print_Titles</vt:lpstr>
      <vt:lpstr>'5⑫'!Print_Titles</vt:lpstr>
      <vt:lpstr>'問1(1)・(11)・都市圏クロス問1～問4'!Print_Titles</vt:lpstr>
      <vt:lpstr>'問1(1)・(11)・都市圏クロス問1側頭入れ替え'!Print_Titles</vt:lpstr>
      <vt:lpstr>'問1(1)・(11)・都市圏クロス問5'!Print_Titles</vt:lpstr>
      <vt:lpstr>'問1(1)・(11)・都市圏クロス問6～問7'!Print_Titles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yokohama2</dc:creator>
  <cp:lastModifiedBy>Hayate Hirakuri</cp:lastModifiedBy>
  <cp:lastPrinted>2021-02-12T04:03:58Z</cp:lastPrinted>
  <dcterms:created xsi:type="dcterms:W3CDTF">2006-05-27T14:09:52Z</dcterms:created>
  <dcterms:modified xsi:type="dcterms:W3CDTF">2022-05-02T06:38:28Z</dcterms:modified>
</cp:coreProperties>
</file>